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67b6591ba77e2a2/CR VENETO/ATR/"/>
    </mc:Choice>
  </mc:AlternateContent>
  <xr:revisionPtr revIDLastSave="48" documentId="13_ncr:1_{F1686A50-A032-4238-92D5-507AA0869FB3}" xr6:coauthVersionLast="47" xr6:coauthVersionMax="47" xr10:uidLastSave="{D27DE185-30C2-4779-9FAD-DCC1702FD059}"/>
  <bookViews>
    <workbookView xWindow="28680" yWindow="-120" windowWidth="19440" windowHeight="13920" activeTab="1" xr2:uid="{00000000-000D-0000-FFFF-FFFF00000000}"/>
  </bookViews>
  <sheets>
    <sheet name="CARABINA" sheetId="2" r:id="rId1"/>
    <sheet name="PISTOLA" sheetId="3" r:id="rId2"/>
  </sheets>
  <definedNames>
    <definedName name="_xlnm._FilterDatabase" localSheetId="0" hidden="1">CARABINA!$A$2:$T$2</definedName>
    <definedName name="_xlnm._FilterDatabase" localSheetId="1" hidden="1">PISTOLA!$A$69:$T$69</definedName>
    <definedName name="_xlnm.Print_Titles" localSheetId="0">CARABINA!$1:$1</definedName>
    <definedName name="_xlnm.Print_Titles" localSheetId="1">PISTOLA!$1:$1</definedName>
  </definedNames>
  <calcPr calcId="191028"/>
</workbook>
</file>

<file path=xl/calcChain.xml><?xml version="1.0" encoding="utf-8"?>
<calcChain xmlns="http://schemas.openxmlformats.org/spreadsheetml/2006/main">
  <c r="M14" i="2" l="1"/>
  <c r="T2" i="3"/>
  <c r="T3" i="3"/>
  <c r="T4" i="3"/>
  <c r="T87" i="3"/>
  <c r="T8" i="3"/>
  <c r="T6" i="3"/>
  <c r="T7" i="3"/>
  <c r="T5" i="3"/>
  <c r="T10" i="3"/>
  <c r="T9" i="3"/>
  <c r="T11" i="3"/>
  <c r="T13" i="3"/>
  <c r="T12" i="3"/>
  <c r="T16" i="3"/>
  <c r="T14" i="3"/>
  <c r="T15" i="3"/>
  <c r="T17" i="3"/>
  <c r="T18" i="3"/>
  <c r="T20" i="3"/>
  <c r="T21" i="3"/>
  <c r="T22" i="3"/>
  <c r="T23" i="3"/>
  <c r="T25" i="3"/>
  <c r="T24" i="3"/>
  <c r="T26" i="3"/>
  <c r="T27" i="3"/>
  <c r="T28" i="3"/>
  <c r="T29" i="3"/>
  <c r="T30" i="3"/>
  <c r="T31" i="3"/>
  <c r="T32" i="3"/>
  <c r="T33" i="3"/>
  <c r="T34" i="3"/>
  <c r="T35" i="3"/>
  <c r="T36" i="3"/>
  <c r="T37" i="3"/>
  <c r="T39" i="3"/>
  <c r="T38" i="3"/>
  <c r="T40" i="3"/>
  <c r="T42" i="3"/>
  <c r="T43" i="3"/>
  <c r="T44" i="3"/>
  <c r="T45" i="3"/>
  <c r="T46" i="3"/>
  <c r="T48" i="3"/>
  <c r="T49" i="3"/>
  <c r="T47" i="3"/>
  <c r="T50" i="3"/>
  <c r="T52" i="3"/>
  <c r="T51" i="3"/>
  <c r="T55" i="3"/>
  <c r="T54" i="3"/>
  <c r="T53" i="3"/>
  <c r="T56" i="3"/>
  <c r="T57" i="3"/>
  <c r="T58" i="3"/>
  <c r="T59" i="3"/>
  <c r="T60" i="3"/>
  <c r="T61" i="3"/>
  <c r="T62" i="3"/>
  <c r="T64" i="3"/>
  <c r="T63" i="3"/>
  <c r="T67" i="3"/>
  <c r="T69" i="3"/>
  <c r="T71" i="3"/>
  <c r="T70" i="3"/>
  <c r="T73" i="3"/>
  <c r="T72" i="3"/>
  <c r="T74" i="3"/>
  <c r="T75" i="3"/>
  <c r="T76" i="3"/>
  <c r="T78" i="3"/>
  <c r="T82" i="3"/>
  <c r="T79" i="3"/>
  <c r="T77" i="3"/>
  <c r="T80" i="3"/>
  <c r="T81" i="3"/>
  <c r="T83" i="3"/>
  <c r="T84" i="3"/>
  <c r="T85" i="3"/>
  <c r="T86" i="3"/>
  <c r="T88" i="3"/>
  <c r="T4" i="2"/>
  <c r="T3" i="2"/>
  <c r="T5" i="2"/>
  <c r="T6" i="2"/>
  <c r="T7" i="2"/>
  <c r="T9" i="2"/>
  <c r="T10" i="2"/>
  <c r="T11" i="2"/>
  <c r="T12" i="2"/>
  <c r="T13" i="2"/>
  <c r="T15" i="2"/>
  <c r="T17" i="2"/>
  <c r="T18" i="2"/>
  <c r="T21" i="2"/>
  <c r="T19" i="2"/>
  <c r="T20" i="2"/>
  <c r="T22" i="2"/>
  <c r="T23" i="2"/>
  <c r="T25" i="2"/>
  <c r="T24" i="2"/>
  <c r="T26" i="2"/>
  <c r="T27" i="2"/>
  <c r="T28" i="2"/>
  <c r="T29" i="2"/>
  <c r="T30" i="2"/>
  <c r="T32" i="2"/>
  <c r="T31" i="2"/>
  <c r="T33" i="2"/>
  <c r="T35" i="2"/>
  <c r="T36" i="2"/>
  <c r="T34" i="2"/>
  <c r="T37" i="2"/>
  <c r="T38" i="2"/>
  <c r="T40" i="2"/>
  <c r="T43" i="2"/>
  <c r="T42" i="2"/>
  <c r="T41" i="2"/>
  <c r="T44" i="2"/>
  <c r="T45" i="2"/>
  <c r="T46" i="2"/>
  <c r="T48" i="2"/>
  <c r="T47" i="2"/>
  <c r="T49" i="2"/>
  <c r="T50" i="2"/>
  <c r="T2" i="2"/>
  <c r="M63" i="3" l="1"/>
  <c r="M38" i="3"/>
  <c r="M6" i="2"/>
  <c r="M18" i="3"/>
  <c r="M88" i="3" l="1"/>
  <c r="M87" i="3"/>
  <c r="M86" i="3"/>
  <c r="M84" i="3"/>
  <c r="M85" i="3"/>
  <c r="M83" i="3"/>
  <c r="M81" i="3"/>
  <c r="M77" i="3"/>
  <c r="M82" i="3"/>
  <c r="M79" i="3"/>
  <c r="M78" i="3"/>
  <c r="M80" i="3"/>
  <c r="M76" i="3"/>
  <c r="M75" i="3"/>
  <c r="M73" i="3"/>
  <c r="M70" i="3"/>
  <c r="M72" i="3"/>
  <c r="M74" i="3"/>
  <c r="M71" i="3"/>
  <c r="M69" i="3"/>
  <c r="M64" i="3"/>
  <c r="M62" i="3"/>
  <c r="M67" i="3"/>
  <c r="M60" i="3"/>
  <c r="M57" i="3"/>
  <c r="M59" i="3"/>
  <c r="M50" i="3"/>
  <c r="M61" i="3"/>
  <c r="M56" i="3"/>
  <c r="M58" i="3"/>
  <c r="M53" i="3"/>
  <c r="M51" i="3"/>
  <c r="M55" i="3"/>
  <c r="M52" i="3"/>
  <c r="M54" i="3"/>
  <c r="M47" i="3"/>
  <c r="M48" i="3"/>
  <c r="M49" i="3"/>
  <c r="M46" i="3"/>
  <c r="M44" i="3"/>
  <c r="M42" i="3"/>
  <c r="M45" i="3"/>
  <c r="M43" i="3"/>
  <c r="M37" i="3"/>
  <c r="M40" i="3"/>
  <c r="M39" i="3"/>
  <c r="M33" i="3"/>
  <c r="M36" i="3"/>
  <c r="M32" i="3"/>
  <c r="M34" i="3"/>
  <c r="M35" i="3"/>
  <c r="M31" i="3"/>
  <c r="M27" i="3"/>
  <c r="M30" i="3"/>
  <c r="M28" i="3"/>
  <c r="M29" i="3"/>
  <c r="M26" i="3"/>
  <c r="M25" i="3"/>
  <c r="M24" i="3"/>
  <c r="M22" i="3"/>
  <c r="M23" i="3"/>
  <c r="M21" i="3"/>
  <c r="M20" i="3"/>
  <c r="M17" i="3"/>
  <c r="M16" i="3"/>
  <c r="M15" i="3"/>
  <c r="M13" i="3"/>
  <c r="M14" i="3"/>
  <c r="M9" i="3"/>
  <c r="M10" i="3"/>
  <c r="M12" i="3"/>
  <c r="M4" i="3"/>
  <c r="M11" i="3"/>
  <c r="M7" i="3"/>
  <c r="M5" i="3"/>
  <c r="M6" i="3"/>
  <c r="M8" i="3"/>
  <c r="M3" i="3"/>
  <c r="M2" i="3"/>
  <c r="M40" i="2"/>
  <c r="M43" i="2"/>
  <c r="M44" i="2"/>
  <c r="M41" i="2"/>
  <c r="M45" i="2"/>
  <c r="M46" i="2"/>
  <c r="M47" i="2"/>
  <c r="M48" i="2"/>
  <c r="M49" i="2"/>
  <c r="M50" i="2"/>
  <c r="M42" i="2"/>
  <c r="M18" i="2"/>
  <c r="M21" i="2"/>
  <c r="M20" i="2"/>
  <c r="M23" i="2"/>
  <c r="M22" i="2"/>
  <c r="M25" i="2"/>
  <c r="M19" i="2"/>
  <c r="M24" i="2"/>
  <c r="M27" i="2"/>
  <c r="M26" i="2"/>
  <c r="M30" i="2"/>
  <c r="M29" i="2"/>
  <c r="M28" i="2"/>
  <c r="M32" i="2"/>
  <c r="M34" i="2"/>
  <c r="M33" i="2"/>
  <c r="M35" i="2"/>
  <c r="M31" i="2"/>
  <c r="M36" i="2"/>
  <c r="M37" i="2"/>
  <c r="M38" i="2"/>
  <c r="M17" i="2"/>
  <c r="M11" i="2"/>
  <c r="M13" i="2"/>
  <c r="M15" i="2"/>
  <c r="M10" i="2"/>
  <c r="M9" i="2"/>
  <c r="M12" i="2"/>
  <c r="M4" i="2"/>
  <c r="M5" i="2"/>
  <c r="M7" i="2"/>
  <c r="M3" i="2"/>
  <c r="M2" i="2"/>
  <c r="A63" i="3" l="1"/>
  <c r="A38" i="3"/>
  <c r="A18" i="3"/>
  <c r="A22" i="3"/>
  <c r="A17" i="3"/>
  <c r="A29" i="3"/>
  <c r="A36" i="3"/>
  <c r="A83" i="3"/>
  <c r="A31" i="3"/>
  <c r="A37" i="3"/>
  <c r="A30" i="3"/>
  <c r="A75" i="3"/>
  <c r="A51" i="3"/>
  <c r="A60" i="3"/>
  <c r="A47" i="3"/>
  <c r="A58" i="3"/>
  <c r="A9" i="3"/>
  <c r="A14" i="3"/>
  <c r="A7" i="3"/>
  <c r="A64" i="3"/>
  <c r="A80" i="3"/>
  <c r="A61" i="3"/>
  <c r="A52" i="3"/>
  <c r="A15" i="3"/>
  <c r="A16" i="3"/>
  <c r="A39" i="3"/>
  <c r="A50" i="3"/>
  <c r="A82" i="3"/>
  <c r="A4" i="3"/>
  <c r="A44" i="3"/>
  <c r="A25" i="3"/>
  <c r="A59" i="3"/>
  <c r="A62" i="3"/>
  <c r="A23" i="3"/>
  <c r="A6" i="3"/>
  <c r="A10" i="3"/>
  <c r="A49" i="3"/>
  <c r="A74" i="3"/>
  <c r="A79" i="3"/>
  <c r="A87" i="3"/>
  <c r="A34" i="3"/>
  <c r="A88" i="3"/>
  <c r="A86" i="3"/>
  <c r="A69" i="3"/>
  <c r="A77" i="3"/>
  <c r="A5" i="3"/>
  <c r="A13" i="3"/>
  <c r="A28" i="3"/>
  <c r="A33" i="3"/>
  <c r="A54" i="3"/>
  <c r="A71" i="3"/>
  <c r="A73" i="3"/>
  <c r="A78" i="3"/>
  <c r="A81" i="3"/>
  <c r="A3" i="3"/>
  <c r="A21" i="3"/>
  <c r="A45" i="3"/>
  <c r="A70" i="3"/>
  <c r="A84" i="3"/>
  <c r="A12" i="3"/>
  <c r="A20" i="3"/>
  <c r="A35" i="3"/>
  <c r="A43" i="3"/>
  <c r="A46" i="3"/>
  <c r="A53" i="3"/>
  <c r="A85" i="3"/>
  <c r="A2" i="3"/>
  <c r="A24" i="3"/>
  <c r="A8" i="3"/>
  <c r="A11" i="3"/>
  <c r="A26" i="3"/>
  <c r="A27" i="3"/>
  <c r="A32" i="3"/>
  <c r="A42" i="3"/>
  <c r="A48" i="3"/>
  <c r="A55" i="3"/>
  <c r="A56" i="3"/>
  <c r="A57" i="3"/>
  <c r="A72" i="3"/>
  <c r="A76" i="3"/>
  <c r="A46" i="2"/>
  <c r="A4" i="2"/>
  <c r="A50" i="2"/>
  <c r="A2" i="2"/>
  <c r="A15" i="2"/>
  <c r="A6" i="2"/>
  <c r="A12" i="2"/>
  <c r="A5" i="2"/>
  <c r="A11" i="2"/>
  <c r="A13" i="2"/>
  <c r="A3" i="2"/>
  <c r="A10" i="2"/>
  <c r="A7" i="2"/>
  <c r="A38" i="2"/>
  <c r="A22" i="2"/>
  <c r="A9" i="2"/>
  <c r="A48" i="2"/>
  <c r="A49" i="2"/>
  <c r="A41" i="2"/>
  <c r="A42" i="2"/>
  <c r="A44" i="2"/>
  <c r="A47" i="2"/>
  <c r="A43" i="2"/>
  <c r="A40" i="2"/>
  <c r="A45" i="2"/>
  <c r="A31" i="2"/>
  <c r="A24" i="2"/>
  <c r="A20" i="2"/>
  <c r="A36" i="2"/>
  <c r="A28" i="2"/>
  <c r="A21" i="2"/>
  <c r="A23" i="2"/>
  <c r="A18" i="2"/>
  <c r="A32" i="2"/>
  <c r="A26" i="2"/>
  <c r="A29" i="2"/>
  <c r="A33" i="2"/>
  <c r="A27" i="2"/>
  <c r="A35" i="2"/>
  <c r="A19" i="2"/>
  <c r="A30" i="2"/>
  <c r="A37" i="2"/>
  <c r="A17" i="2"/>
  <c r="A34" i="2"/>
  <c r="A25" i="2"/>
</calcChain>
</file>

<file path=xl/sharedStrings.xml><?xml version="1.0" encoding="utf-8"?>
<sst xmlns="http://schemas.openxmlformats.org/spreadsheetml/2006/main" count="688" uniqueCount="246">
  <si>
    <t>cl</t>
  </si>
  <si>
    <t>specialità</t>
  </si>
  <si>
    <t>categoria</t>
  </si>
  <si>
    <t xml:space="preserve">cognome </t>
  </si>
  <si>
    <t>nome</t>
  </si>
  <si>
    <t>sezione</t>
  </si>
  <si>
    <t>note</t>
  </si>
  <si>
    <t>1^reg.</t>
  </si>
  <si>
    <t>2^reg.</t>
  </si>
  <si>
    <t>3^reg.</t>
  </si>
  <si>
    <t>4^reg.</t>
  </si>
  <si>
    <t>5^reg.</t>
  </si>
  <si>
    <t>media</t>
  </si>
  <si>
    <t>1^ATR</t>
  </si>
  <si>
    <t>2^ATR</t>
  </si>
  <si>
    <t>3^ATR</t>
  </si>
  <si>
    <t>4^ATR</t>
  </si>
  <si>
    <t>5^ATR</t>
  </si>
  <si>
    <t>carabina</t>
  </si>
  <si>
    <t>allievi</t>
  </si>
  <si>
    <t>CAVALLIN</t>
  </si>
  <si>
    <t>Sofia</t>
  </si>
  <si>
    <t>TREVISO</t>
  </si>
  <si>
    <t>ISEPPI</t>
  </si>
  <si>
    <t>Arianna</t>
  </si>
  <si>
    <t>FRANGIPANE</t>
  </si>
  <si>
    <t>Martina</t>
  </si>
  <si>
    <t>VERONA</t>
  </si>
  <si>
    <t>SACCHETTO</t>
  </si>
  <si>
    <t>MOHAMMAD</t>
  </si>
  <si>
    <t>Fatima</t>
  </si>
  <si>
    <t>LIOTTI</t>
  </si>
  <si>
    <t>Angela</t>
  </si>
  <si>
    <t>ragazzi</t>
  </si>
  <si>
    <t>FASOLI</t>
  </si>
  <si>
    <t>Christian</t>
  </si>
  <si>
    <t>LONARDI</t>
  </si>
  <si>
    <t>Alessandro</t>
  </si>
  <si>
    <t>SOAVE</t>
  </si>
  <si>
    <t>MEMOLA</t>
  </si>
  <si>
    <t>Noemi Giada</t>
  </si>
  <si>
    <t>SPERONELLO</t>
  </si>
  <si>
    <t>Andra Nicole</t>
  </si>
  <si>
    <t>PROIETTI</t>
  </si>
  <si>
    <t>RIGON</t>
  </si>
  <si>
    <t>Giovanni</t>
  </si>
  <si>
    <t xml:space="preserve">JD/2 </t>
  </si>
  <si>
    <t>SCHIAVON</t>
  </si>
  <si>
    <t>Anna</t>
  </si>
  <si>
    <t>JD/1</t>
  </si>
  <si>
    <t>CROSATO</t>
  </si>
  <si>
    <t>Debora</t>
  </si>
  <si>
    <t>LISSANDRINI</t>
  </si>
  <si>
    <t>Giulia</t>
  </si>
  <si>
    <t>VICENZA</t>
  </si>
  <si>
    <t>LENA</t>
  </si>
  <si>
    <t>Francesca</t>
  </si>
  <si>
    <t>BERSANI</t>
  </si>
  <si>
    <t>DAL PEZ</t>
  </si>
  <si>
    <t>Giada</t>
  </si>
  <si>
    <t>NEGRAR</t>
  </si>
  <si>
    <t>GHELLERE</t>
  </si>
  <si>
    <t>Gaia</t>
  </si>
  <si>
    <t>IVANOVIC</t>
  </si>
  <si>
    <t>Jana</t>
  </si>
  <si>
    <t>AMMIRATI</t>
  </si>
  <si>
    <t>Elena</t>
  </si>
  <si>
    <t>SANTONI</t>
  </si>
  <si>
    <t>Laura Nausicaa</t>
  </si>
  <si>
    <t>ALLEGRINI</t>
  </si>
  <si>
    <t>Aurora</t>
  </si>
  <si>
    <t>BARDOLINO</t>
  </si>
  <si>
    <t>MASO</t>
  </si>
  <si>
    <t>Elisa</t>
  </si>
  <si>
    <t>ZEN</t>
  </si>
  <si>
    <t>Elena Sofia</t>
  </si>
  <si>
    <t>DE CESARO</t>
  </si>
  <si>
    <t>Chiara</t>
  </si>
  <si>
    <t>CVIJANOVIC</t>
  </si>
  <si>
    <t>Valentina</t>
  </si>
  <si>
    <t>MONTONERI</t>
  </si>
  <si>
    <t>Matilde</t>
  </si>
  <si>
    <t>SALVETTI</t>
  </si>
  <si>
    <t>ZANETTE</t>
  </si>
  <si>
    <t>Claudia</t>
  </si>
  <si>
    <t>V. VENETO</t>
  </si>
  <si>
    <t>Alessandra</t>
  </si>
  <si>
    <t xml:space="preserve">JD/1 </t>
  </si>
  <si>
    <t>SCHIERA</t>
  </si>
  <si>
    <t>ROSSI</t>
  </si>
  <si>
    <t>BENETTI</t>
  </si>
  <si>
    <t>Melissa</t>
  </si>
  <si>
    <t>JU/2</t>
  </si>
  <si>
    <t>FILIPPETTO</t>
  </si>
  <si>
    <t>Alvise</t>
  </si>
  <si>
    <t>JU/1</t>
  </si>
  <si>
    <t>Marco</t>
  </si>
  <si>
    <t>BERETTA</t>
  </si>
  <si>
    <t>Achille Renato</t>
  </si>
  <si>
    <t>VANDELLI</t>
  </si>
  <si>
    <t>Federico</t>
  </si>
  <si>
    <t>ZORZI</t>
  </si>
  <si>
    <t>Ascanio</t>
  </si>
  <si>
    <t>MONDELLI</t>
  </si>
  <si>
    <t>Andrea</t>
  </si>
  <si>
    <t xml:space="preserve">GALLUPPO </t>
  </si>
  <si>
    <t>emanuele</t>
  </si>
  <si>
    <t>CALLEGHER</t>
  </si>
  <si>
    <t>Francesco</t>
  </si>
  <si>
    <t>BOLIGON</t>
  </si>
  <si>
    <t>DAL PONT</t>
  </si>
  <si>
    <t>BASSAN</t>
  </si>
  <si>
    <t>cogmome</t>
  </si>
  <si>
    <t>pistola</t>
  </si>
  <si>
    <t>FERRARI</t>
  </si>
  <si>
    <t>Tommaso</t>
  </si>
  <si>
    <t>PADOVA</t>
  </si>
  <si>
    <t>MAZZOLA</t>
  </si>
  <si>
    <t>Clarissa</t>
  </si>
  <si>
    <t>ACRANIA</t>
  </si>
  <si>
    <t>BELLUNO</t>
  </si>
  <si>
    <t>BRAGGIO</t>
  </si>
  <si>
    <t>Leonardo</t>
  </si>
  <si>
    <t>CESTONATO</t>
  </si>
  <si>
    <t>LONGARON</t>
  </si>
  <si>
    <t>Kimi</t>
  </si>
  <si>
    <t>ZECCHIN</t>
  </si>
  <si>
    <t>Samuele</t>
  </si>
  <si>
    <t>CASSIN</t>
  </si>
  <si>
    <t>Mia</t>
  </si>
  <si>
    <t>MONTERSINO</t>
  </si>
  <si>
    <t>Alberto</t>
  </si>
  <si>
    <t>BELTRAME</t>
  </si>
  <si>
    <t>Giada Andrea</t>
  </si>
  <si>
    <t>TORRESAN</t>
  </si>
  <si>
    <t>Rebecca</t>
  </si>
  <si>
    <t>DE COL</t>
  </si>
  <si>
    <t>BOZZA</t>
  </si>
  <si>
    <t>Summer</t>
  </si>
  <si>
    <t>RODRIGUEZ CREUS</t>
  </si>
  <si>
    <t>SIESSER</t>
  </si>
  <si>
    <t>ZANTEDESCHI</t>
  </si>
  <si>
    <t>BRUNO</t>
  </si>
  <si>
    <t>Alice</t>
  </si>
  <si>
    <t>LOVAT</t>
  </si>
  <si>
    <t>Giacomo Diego</t>
  </si>
  <si>
    <t>FIOROT</t>
  </si>
  <si>
    <t>Dylan</t>
  </si>
  <si>
    <t>CARRERA</t>
  </si>
  <si>
    <t>DE BARDI</t>
  </si>
  <si>
    <t>Denis</t>
  </si>
  <si>
    <t>ZAPPALA'</t>
  </si>
  <si>
    <t>Lorenzo</t>
  </si>
  <si>
    <t>TOSI</t>
  </si>
  <si>
    <t>Michele</t>
  </si>
  <si>
    <t>IORIO</t>
  </si>
  <si>
    <t>ELENA LUISA</t>
  </si>
  <si>
    <t>VIALI</t>
  </si>
  <si>
    <t>Sveva</t>
  </si>
  <si>
    <t>CALDERONE DAL MASO</t>
  </si>
  <si>
    <t>Valeria</t>
  </si>
  <si>
    <t>CAMPAGNOL</t>
  </si>
  <si>
    <t>LUCCON</t>
  </si>
  <si>
    <t>Astrid</t>
  </si>
  <si>
    <t>PENSO</t>
  </si>
  <si>
    <t>GASPARONI</t>
  </si>
  <si>
    <t>Matteo</t>
  </si>
  <si>
    <t>LISI</t>
  </si>
  <si>
    <t>NODARI</t>
  </si>
  <si>
    <t>Mila</t>
  </si>
  <si>
    <t>NISTOR</t>
  </si>
  <si>
    <t>Maria Jessica</t>
  </si>
  <si>
    <t>DECET</t>
  </si>
  <si>
    <t>DAL CORTIVO</t>
  </si>
  <si>
    <t>Cristian</t>
  </si>
  <si>
    <t>TOMAELLO</t>
  </si>
  <si>
    <t>Sara</t>
  </si>
  <si>
    <t>MIRANO</t>
  </si>
  <si>
    <t>HA</t>
  </si>
  <si>
    <t>Evghenia</t>
  </si>
  <si>
    <t>BORZATTA</t>
  </si>
  <si>
    <t>PREO</t>
  </si>
  <si>
    <t>GRASSO</t>
  </si>
  <si>
    <t>DESTRO</t>
  </si>
  <si>
    <t>VERONESE</t>
  </si>
  <si>
    <t>BAZZANI</t>
  </si>
  <si>
    <t>CEREA</t>
  </si>
  <si>
    <t>PIGOZZO</t>
  </si>
  <si>
    <t>Roberta</t>
  </si>
  <si>
    <t>MIOTTI</t>
  </si>
  <si>
    <t>Sibilla</t>
  </si>
  <si>
    <t>CASONATO</t>
  </si>
  <si>
    <t>Serena</t>
  </si>
  <si>
    <t>GUARINI</t>
  </si>
  <si>
    <t>BRUSCO</t>
  </si>
  <si>
    <t>Benedetta</t>
  </si>
  <si>
    <t>BONETTI</t>
  </si>
  <si>
    <t>BOTRUGNO</t>
  </si>
  <si>
    <t>Eleonora</t>
  </si>
  <si>
    <t>CANZIANI</t>
  </si>
  <si>
    <t>Michelle</t>
  </si>
  <si>
    <t>ZAGO</t>
  </si>
  <si>
    <t>TUTTOILMONDO</t>
  </si>
  <si>
    <t>Alessia</t>
  </si>
  <si>
    <t>CORTESE</t>
  </si>
  <si>
    <t>THIENE</t>
  </si>
  <si>
    <t>MARIN</t>
  </si>
  <si>
    <t>GAULE</t>
  </si>
  <si>
    <t>Emma</t>
  </si>
  <si>
    <t>LUCANTONI</t>
  </si>
  <si>
    <t>Lavinia</t>
  </si>
  <si>
    <t>BIANCO</t>
  </si>
  <si>
    <t>Pietro</t>
  </si>
  <si>
    <t>FREZZATO</t>
  </si>
  <si>
    <t>TREVISAN</t>
  </si>
  <si>
    <t>Elia</t>
  </si>
  <si>
    <t>DISCONZI</t>
  </si>
  <si>
    <t>Simone</t>
  </si>
  <si>
    <t>Luigi</t>
  </si>
  <si>
    <t>MORO</t>
  </si>
  <si>
    <t>DAL FARRA</t>
  </si>
  <si>
    <t>BALDAN</t>
  </si>
  <si>
    <t>DESCI</t>
  </si>
  <si>
    <t>CHIARAMONTE</t>
  </si>
  <si>
    <t>VICINO</t>
  </si>
  <si>
    <t>Riccardo</t>
  </si>
  <si>
    <t>CURTOLO</t>
  </si>
  <si>
    <t>Edoardo Giordano</t>
  </si>
  <si>
    <t>Nicola</t>
  </si>
  <si>
    <t>TONOLI</t>
  </si>
  <si>
    <t>DE BARBA</t>
  </si>
  <si>
    <t>PERRONE</t>
  </si>
  <si>
    <t>Arcangelo Lorenzo</t>
  </si>
  <si>
    <t>PALLI</t>
  </si>
  <si>
    <t>GIULIANO</t>
  </si>
  <si>
    <t>Erik</t>
  </si>
  <si>
    <t>BRUNIERA</t>
  </si>
  <si>
    <t>Tommaso Angelo</t>
  </si>
  <si>
    <t>FACCIONI</t>
  </si>
  <si>
    <t xml:space="preserve">BERTAGNIN </t>
  </si>
  <si>
    <t>Giorgia</t>
  </si>
  <si>
    <t>P. NELLE ALPI</t>
  </si>
  <si>
    <t>media 3 risultati migliori</t>
  </si>
  <si>
    <t xml:space="preserve">CASTAGNA </t>
  </si>
  <si>
    <t>Mattia</t>
  </si>
  <si>
    <t xml:space="preserve">SECCO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</si>
</sst>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1" fillId="0" borderId="5" xfId="0" applyFont="1" applyBorder="1" applyAlignment="1">
      <alignment horizontal="center"/>
    </xf>
    <xf numFmtId="0" fontId="2" fillId="0" borderId="5" xfId="0" applyFont="1" applyBorder="1"/>
    <xf numFmtId="0" fontId="1" fillId="2" borderId="3" xfId="0" applyFont="1" applyFill="1" applyBorder="1" applyAlignment="1">
      <alignment horizontal="center"/>
    </xf>
    <xf numFmtId="0" fontId="2" fillId="2" borderId="3" xfId="0" applyFont="1" applyFill="1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1" fillId="0" borderId="0" xfId="0" applyFont="1" applyAlignment="1">
      <alignment horizontal="center" vertical="center"/>
    </xf>
    <xf numFmtId="0" fontId="2" fillId="0" borderId="0" xfId="0" quotePrefix="1" applyFont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2" fillId="0" borderId="4" xfId="0" applyFont="1" applyBorder="1"/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3" fillId="0" borderId="1" xfId="0" applyFont="1" applyBorder="1"/>
    <xf numFmtId="1" fontId="2" fillId="2" borderId="6" xfId="0" applyNumberFormat="1" applyFont="1" applyFill="1" applyBorder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/>
    <xf numFmtId="164" fontId="1" fillId="2" borderId="9" xfId="0" applyNumberFormat="1" applyFont="1" applyFill="1" applyBorder="1" applyAlignment="1">
      <alignment horizontal="center" vertical="center"/>
    </xf>
    <xf numFmtId="164" fontId="2" fillId="2" borderId="10" xfId="0" applyNumberFormat="1" applyFont="1" applyFill="1" applyBorder="1"/>
    <xf numFmtId="164" fontId="2" fillId="2" borderId="7" xfId="0" applyNumberFormat="1" applyFont="1" applyFill="1" applyBorder="1"/>
    <xf numFmtId="0" fontId="1" fillId="3" borderId="2" xfId="0" applyFont="1" applyFill="1" applyBorder="1" applyAlignment="1">
      <alignment horizontal="center" vertical="center"/>
    </xf>
    <xf numFmtId="164" fontId="1" fillId="3" borderId="11" xfId="0" applyNumberFormat="1" applyFont="1" applyFill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/>
    </xf>
    <xf numFmtId="0" fontId="1" fillId="3" borderId="11" xfId="0" applyFont="1" applyFill="1" applyBorder="1" applyAlignment="1">
      <alignment horizontal="center" vertical="center"/>
    </xf>
    <xf numFmtId="164" fontId="2" fillId="4" borderId="11" xfId="0" applyNumberFormat="1" applyFont="1" applyFill="1" applyBorder="1"/>
    <xf numFmtId="164" fontId="2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9" xfId="0" applyFont="1" applyBorder="1"/>
    <xf numFmtId="0" fontId="2" fillId="0" borderId="20" xfId="0" applyFont="1" applyBorder="1"/>
    <xf numFmtId="0" fontId="2" fillId="0" borderId="12" xfId="0" applyFont="1" applyBorder="1"/>
    <xf numFmtId="0" fontId="2" fillId="0" borderId="15" xfId="0" applyFont="1" applyBorder="1"/>
    <xf numFmtId="0" fontId="2" fillId="0" borderId="18" xfId="0" applyFont="1" applyBorder="1"/>
    <xf numFmtId="0" fontId="2" fillId="0" borderId="15" xfId="0" applyFont="1" applyBorder="1" applyAlignment="1">
      <alignment horizontal="right"/>
    </xf>
    <xf numFmtId="164" fontId="2" fillId="2" borderId="0" xfId="0" applyNumberFormat="1" applyFont="1" applyFill="1" applyAlignment="1">
      <alignment horizontal="center"/>
    </xf>
    <xf numFmtId="1" fontId="2" fillId="4" borderId="11" xfId="0" applyNumberFormat="1" applyFont="1" applyFill="1" applyBorder="1" applyAlignment="1">
      <alignment horizontal="right"/>
    </xf>
    <xf numFmtId="164" fontId="2" fillId="2" borderId="3" xfId="0" applyNumberFormat="1" applyFont="1" applyFill="1" applyBorder="1" applyAlignment="1">
      <alignment horizontal="right"/>
    </xf>
    <xf numFmtId="0" fontId="2" fillId="0" borderId="22" xfId="0" applyFont="1" applyBorder="1"/>
    <xf numFmtId="0" fontId="2" fillId="0" borderId="23" xfId="0" applyFont="1" applyBorder="1"/>
    <xf numFmtId="0" fontId="2" fillId="0" borderId="21" xfId="0" applyFont="1" applyBorder="1"/>
  </cellXfs>
  <cellStyles count="1">
    <cellStyle name="Normale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26F8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6B593-0E41-48A8-AE30-2766B2B02AB0}">
  <sheetPr>
    <pageSetUpPr fitToPage="1"/>
  </sheetPr>
  <dimension ref="A1:V50"/>
  <sheetViews>
    <sheetView topLeftCell="D1" zoomScaleNormal="100" workbookViewId="0">
      <pane ySplit="1" topLeftCell="A26" activePane="bottomLeft" state="frozen"/>
      <selection pane="bottomLeft" activeCell="T43" sqref="T43"/>
    </sheetView>
  </sheetViews>
  <sheetFormatPr defaultRowHeight="14.4" x14ac:dyDescent="0.3"/>
  <cols>
    <col min="1" max="1" width="3.109375" customWidth="1"/>
    <col min="4" max="4" width="18.109375" customWidth="1"/>
    <col min="5" max="5" width="20.44140625" customWidth="1"/>
    <col min="6" max="6" width="15.6640625" customWidth="1"/>
    <col min="7" max="7" width="15.109375" customWidth="1"/>
    <col min="8" max="8" width="8.88671875" customWidth="1"/>
    <col min="9" max="9" width="8.88671875" style="19" customWidth="1"/>
    <col min="10" max="10" width="8.88671875" customWidth="1"/>
    <col min="13" max="13" width="8.88671875" customWidth="1"/>
    <col min="14" max="14" width="1" customWidth="1"/>
    <col min="20" max="20" width="25.44140625" customWidth="1"/>
    <col min="21" max="21" width="8.88671875" style="19"/>
    <col min="22" max="22" width="10.109375" bestFit="1" customWidth="1"/>
  </cols>
  <sheetData>
    <row r="1" spans="1:22" s="10" customFormat="1" ht="25.2" customHeight="1" x14ac:dyDescent="0.3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30" t="s">
        <v>11</v>
      </c>
      <c r="M1" s="31" t="s">
        <v>12</v>
      </c>
      <c r="N1" s="27"/>
      <c r="O1" s="20" t="s">
        <v>13</v>
      </c>
      <c r="P1" s="17" t="s">
        <v>14</v>
      </c>
      <c r="Q1" s="17" t="s">
        <v>15</v>
      </c>
      <c r="R1" s="17" t="s">
        <v>16</v>
      </c>
      <c r="S1" s="17" t="s">
        <v>17</v>
      </c>
      <c r="T1" s="17" t="s">
        <v>242</v>
      </c>
    </row>
    <row r="2" spans="1:22" s="3" customFormat="1" ht="19.2" customHeight="1" x14ac:dyDescent="0.35">
      <c r="A2" s="12">
        <f t="shared" ref="A2" si="0">_xlfn.RANK.EQ(M2,$M$2:$M$7,0)</f>
        <v>1</v>
      </c>
      <c r="B2" s="1" t="s">
        <v>18</v>
      </c>
      <c r="C2" s="1" t="s">
        <v>19</v>
      </c>
      <c r="D2" s="13" t="s">
        <v>20</v>
      </c>
      <c r="E2" s="13" t="s">
        <v>21</v>
      </c>
      <c r="F2" s="12" t="s">
        <v>22</v>
      </c>
      <c r="G2" s="2"/>
      <c r="H2" s="36">
        <v>289.5</v>
      </c>
      <c r="I2" s="37">
        <v>288.5</v>
      </c>
      <c r="J2" s="38">
        <v>274.3</v>
      </c>
      <c r="K2" s="38">
        <v>299.10000000000002</v>
      </c>
      <c r="L2" s="39">
        <v>285.89999999999998</v>
      </c>
      <c r="M2" s="34">
        <f t="shared" ref="M2" si="1">AVERAGE(H2:L2)</f>
        <v>287.46000000000004</v>
      </c>
      <c r="N2" s="28"/>
      <c r="O2" s="48">
        <v>292.8</v>
      </c>
      <c r="P2" s="38">
        <v>584.29999999999995</v>
      </c>
      <c r="Q2" s="38">
        <v>281.2</v>
      </c>
      <c r="R2" s="38"/>
      <c r="S2" s="39"/>
      <c r="T2" s="35">
        <f t="shared" ref="T2:T7" si="2">AVERAGE(LARGE(H2:L2,1),LARGE(H2:L2,2),LARGE(H2:L2,3))</f>
        <v>292.36666666666667</v>
      </c>
      <c r="U2" s="18"/>
    </row>
    <row r="3" spans="1:22" s="3" customFormat="1" ht="19.2" customHeight="1" x14ac:dyDescent="0.35">
      <c r="A3" s="12">
        <f>_xlfn.RANK.EQ(M3,$M$2:$M$7,0)</f>
        <v>2</v>
      </c>
      <c r="B3" s="1" t="s">
        <v>18</v>
      </c>
      <c r="C3" s="1" t="s">
        <v>19</v>
      </c>
      <c r="D3" s="13" t="s">
        <v>25</v>
      </c>
      <c r="E3" s="13" t="s">
        <v>26</v>
      </c>
      <c r="F3" s="12" t="s">
        <v>27</v>
      </c>
      <c r="G3" s="2"/>
      <c r="H3" s="40">
        <v>269.10000000000002</v>
      </c>
      <c r="I3" s="41"/>
      <c r="J3" s="42">
        <v>283.5</v>
      </c>
      <c r="K3" s="42">
        <v>279.10000000000002</v>
      </c>
      <c r="L3" s="43">
        <v>296.10000000000002</v>
      </c>
      <c r="M3" s="34">
        <f>AVERAGE(H3:L3)</f>
        <v>281.95000000000005</v>
      </c>
      <c r="N3" s="28"/>
      <c r="O3" s="49"/>
      <c r="P3" s="42"/>
      <c r="Q3" s="42"/>
      <c r="R3" s="42"/>
      <c r="S3" s="43"/>
      <c r="T3" s="35">
        <f t="shared" si="2"/>
        <v>286.23333333333335</v>
      </c>
      <c r="U3" s="18"/>
    </row>
    <row r="4" spans="1:22" s="3" customFormat="1" ht="19.2" customHeight="1" x14ac:dyDescent="0.35">
      <c r="A4" s="12">
        <f>_xlfn.RANK.EQ(M4,$M$2:$M$7,0)</f>
        <v>3</v>
      </c>
      <c r="B4" s="1" t="s">
        <v>18</v>
      </c>
      <c r="C4" s="1" t="s">
        <v>19</v>
      </c>
      <c r="D4" s="13" t="s">
        <v>23</v>
      </c>
      <c r="E4" s="13" t="s">
        <v>24</v>
      </c>
      <c r="F4" s="12" t="s">
        <v>22</v>
      </c>
      <c r="G4" s="2"/>
      <c r="H4" s="40">
        <v>275.5</v>
      </c>
      <c r="I4" s="41">
        <v>277.10000000000002</v>
      </c>
      <c r="J4" s="42">
        <v>284.5</v>
      </c>
      <c r="K4" s="42">
        <v>275.39999999999998</v>
      </c>
      <c r="L4" s="43">
        <v>276.3</v>
      </c>
      <c r="M4" s="34">
        <f>AVERAGE(H4:L4)</f>
        <v>277.76</v>
      </c>
      <c r="N4" s="28"/>
      <c r="O4" s="49">
        <v>286.5</v>
      </c>
      <c r="P4" s="42">
        <v>555.70000000000005</v>
      </c>
      <c r="Q4" s="42">
        <v>268.39999999999998</v>
      </c>
      <c r="R4" s="42"/>
      <c r="S4" s="43"/>
      <c r="T4" s="35">
        <f t="shared" si="2"/>
        <v>279.3</v>
      </c>
      <c r="U4" s="18"/>
    </row>
    <row r="5" spans="1:22" s="3" customFormat="1" ht="19.2" customHeight="1" x14ac:dyDescent="0.35">
      <c r="A5" s="12">
        <f>_xlfn.RANK.EQ(M5,$M$2:$M$7,0)</f>
        <v>4</v>
      </c>
      <c r="B5" s="1" t="s">
        <v>18</v>
      </c>
      <c r="C5" s="1" t="s">
        <v>19</v>
      </c>
      <c r="D5" s="13" t="s">
        <v>28</v>
      </c>
      <c r="E5" s="13" t="s">
        <v>26</v>
      </c>
      <c r="F5" s="12" t="s">
        <v>27</v>
      </c>
      <c r="G5" s="2"/>
      <c r="H5" s="40">
        <v>264.8</v>
      </c>
      <c r="I5" s="41">
        <v>277.7</v>
      </c>
      <c r="J5" s="42">
        <v>280.2</v>
      </c>
      <c r="K5" s="42">
        <v>273.5</v>
      </c>
      <c r="L5" s="43">
        <v>287.10000000000002</v>
      </c>
      <c r="M5" s="34">
        <f>AVERAGE(H5:L5)</f>
        <v>276.66000000000003</v>
      </c>
      <c r="N5" s="28"/>
      <c r="O5" s="49"/>
      <c r="P5" s="42"/>
      <c r="Q5" s="42"/>
      <c r="R5" s="42"/>
      <c r="S5" s="43"/>
      <c r="T5" s="35">
        <f t="shared" si="2"/>
        <v>281.66666666666669</v>
      </c>
      <c r="U5" s="18"/>
    </row>
    <row r="6" spans="1:22" s="3" customFormat="1" ht="19.2" customHeight="1" x14ac:dyDescent="0.35">
      <c r="A6" s="12">
        <f>_xlfn.RANK.EQ(M6,$M$2:$M$7,0)</f>
        <v>5</v>
      </c>
      <c r="B6" s="1" t="s">
        <v>18</v>
      </c>
      <c r="C6" s="1" t="s">
        <v>19</v>
      </c>
      <c r="D6" s="13" t="s">
        <v>29</v>
      </c>
      <c r="E6" s="13" t="s">
        <v>30</v>
      </c>
      <c r="F6" s="12" t="s">
        <v>22</v>
      </c>
      <c r="G6" s="2"/>
      <c r="H6" s="40">
        <v>259.8</v>
      </c>
      <c r="I6" s="41">
        <v>270.89999999999998</v>
      </c>
      <c r="J6" s="42">
        <v>266.5</v>
      </c>
      <c r="K6" s="42">
        <v>282.2</v>
      </c>
      <c r="L6" s="43"/>
      <c r="M6" s="34">
        <f>AVERAGE(H6:L6)</f>
        <v>269.85000000000002</v>
      </c>
      <c r="N6" s="28"/>
      <c r="O6" s="49"/>
      <c r="P6" s="42"/>
      <c r="Q6" s="42">
        <v>276</v>
      </c>
      <c r="R6" s="42"/>
      <c r="S6" s="43"/>
      <c r="T6" s="35">
        <f t="shared" si="2"/>
        <v>273.2</v>
      </c>
      <c r="U6" s="18"/>
    </row>
    <row r="7" spans="1:22" s="3" customFormat="1" ht="19.2" customHeight="1" x14ac:dyDescent="0.35">
      <c r="A7" s="12">
        <f>_xlfn.RANK.EQ(M7,$M$2:$M$7,0)</f>
        <v>6</v>
      </c>
      <c r="B7" s="1" t="s">
        <v>18</v>
      </c>
      <c r="C7" s="1" t="s">
        <v>19</v>
      </c>
      <c r="D7" s="13" t="s">
        <v>31</v>
      </c>
      <c r="E7" s="13" t="s">
        <v>32</v>
      </c>
      <c r="F7" s="12" t="s">
        <v>27</v>
      </c>
      <c r="G7" s="2"/>
      <c r="H7" s="44">
        <v>269.7</v>
      </c>
      <c r="I7" s="45"/>
      <c r="J7" s="46">
        <v>261.2</v>
      </c>
      <c r="K7" s="46">
        <v>257.5</v>
      </c>
      <c r="L7" s="47">
        <v>263.2</v>
      </c>
      <c r="M7" s="34">
        <f>AVERAGE(H7:L7)</f>
        <v>262.89999999999998</v>
      </c>
      <c r="N7" s="28"/>
      <c r="O7" s="50"/>
      <c r="P7" s="46"/>
      <c r="Q7" s="46"/>
      <c r="R7" s="46"/>
      <c r="S7" s="47"/>
      <c r="T7" s="35">
        <f t="shared" si="2"/>
        <v>264.7</v>
      </c>
      <c r="U7" s="18"/>
    </row>
    <row r="8" spans="1:22" s="3" customFormat="1" ht="4.95" customHeight="1" x14ac:dyDescent="0.3">
      <c r="A8" s="6"/>
      <c r="B8" s="6"/>
      <c r="C8" s="6"/>
      <c r="D8" s="6"/>
      <c r="E8" s="6"/>
      <c r="F8" s="7"/>
      <c r="G8" s="7"/>
      <c r="H8" s="7"/>
      <c r="I8" s="21"/>
      <c r="J8" s="7"/>
      <c r="K8" s="7"/>
      <c r="L8" s="7"/>
      <c r="M8" s="26"/>
      <c r="N8" s="26"/>
      <c r="O8" s="26"/>
      <c r="P8" s="26"/>
      <c r="Q8" s="26"/>
      <c r="R8" s="26"/>
      <c r="S8" s="26"/>
      <c r="T8" s="26"/>
      <c r="U8" s="18"/>
    </row>
    <row r="9" spans="1:22" s="3" customFormat="1" ht="19.2" customHeight="1" x14ac:dyDescent="0.35">
      <c r="A9" s="12">
        <f>_xlfn.RANK.EQ(M9,$M$9:$M$15,0)</f>
        <v>1</v>
      </c>
      <c r="B9" s="8" t="s">
        <v>18</v>
      </c>
      <c r="C9" s="8" t="s">
        <v>33</v>
      </c>
      <c r="D9" s="13" t="s">
        <v>34</v>
      </c>
      <c r="E9" s="13" t="s">
        <v>35</v>
      </c>
      <c r="F9" s="12" t="s">
        <v>27</v>
      </c>
      <c r="G9" s="9"/>
      <c r="H9" s="36">
        <v>604.70000000000005</v>
      </c>
      <c r="I9" s="37">
        <v>600.79999999999995</v>
      </c>
      <c r="J9" s="38">
        <v>609</v>
      </c>
      <c r="K9" s="38">
        <v>602</v>
      </c>
      <c r="L9" s="39">
        <v>608.79999999999995</v>
      </c>
      <c r="M9" s="34">
        <f t="shared" ref="M9" si="3">AVERAGE(H9:L9)</f>
        <v>605.06000000000006</v>
      </c>
      <c r="N9" s="28"/>
      <c r="O9" s="48">
        <v>608.5</v>
      </c>
      <c r="P9" s="38">
        <v>612.5</v>
      </c>
      <c r="Q9" s="38"/>
      <c r="R9" s="38"/>
      <c r="S9" s="39"/>
      <c r="T9" s="35">
        <f t="shared" ref="T9:T40" si="4">AVERAGE(LARGE(H9:L9,1),LARGE(H9:L9,2),LARGE(H9:L9,3))</f>
        <v>607.5</v>
      </c>
      <c r="U9" s="18"/>
      <c r="V9" s="11"/>
    </row>
    <row r="10" spans="1:22" s="3" customFormat="1" ht="19.2" customHeight="1" x14ac:dyDescent="0.35">
      <c r="A10" s="12">
        <f>_xlfn.RANK.EQ(M10,$M$9:$M$15,0)</f>
        <v>2</v>
      </c>
      <c r="B10" s="1" t="s">
        <v>18</v>
      </c>
      <c r="C10" s="1" t="s">
        <v>33</v>
      </c>
      <c r="D10" s="13" t="s">
        <v>36</v>
      </c>
      <c r="E10" s="13" t="s">
        <v>37</v>
      </c>
      <c r="F10" s="12" t="s">
        <v>38</v>
      </c>
      <c r="G10" s="2"/>
      <c r="H10" s="40">
        <v>597.70000000000005</v>
      </c>
      <c r="I10" s="41">
        <v>598.5</v>
      </c>
      <c r="J10" s="42">
        <v>598.5</v>
      </c>
      <c r="K10" s="42">
        <v>607.9</v>
      </c>
      <c r="L10" s="43">
        <v>598.79999999999995</v>
      </c>
      <c r="M10" s="34">
        <f t="shared" ref="M10:M15" si="5">AVERAGE(H10:L10)</f>
        <v>600.28</v>
      </c>
      <c r="N10" s="28"/>
      <c r="O10" s="49">
        <v>580.20000000000005</v>
      </c>
      <c r="P10" s="42">
        <v>607.20000000000005</v>
      </c>
      <c r="Q10" s="42"/>
      <c r="R10" s="42"/>
      <c r="S10" s="43"/>
      <c r="T10" s="35">
        <f t="shared" si="4"/>
        <v>601.73333333333323</v>
      </c>
      <c r="U10" s="18"/>
    </row>
    <row r="11" spans="1:22" s="3" customFormat="1" ht="19.2" customHeight="1" x14ac:dyDescent="0.35">
      <c r="A11" s="12">
        <f>_xlfn.RANK.EQ(M11,$M$9:$M$15,0)</f>
        <v>3</v>
      </c>
      <c r="B11" s="1" t="s">
        <v>18</v>
      </c>
      <c r="C11" s="1" t="s">
        <v>33</v>
      </c>
      <c r="D11" s="13" t="s">
        <v>41</v>
      </c>
      <c r="E11" s="13" t="s">
        <v>42</v>
      </c>
      <c r="F11" s="12" t="s">
        <v>22</v>
      </c>
      <c r="G11" s="2"/>
      <c r="H11" s="40">
        <v>593.20000000000005</v>
      </c>
      <c r="I11" s="41">
        <v>567.9</v>
      </c>
      <c r="J11" s="42">
        <v>531.79999999999995</v>
      </c>
      <c r="K11" s="42">
        <v>574.70000000000005</v>
      </c>
      <c r="L11" s="43">
        <v>573</v>
      </c>
      <c r="M11" s="34">
        <f t="shared" si="5"/>
        <v>568.12</v>
      </c>
      <c r="N11" s="28"/>
      <c r="O11" s="49">
        <v>602.70000000000005</v>
      </c>
      <c r="P11" s="42">
        <v>578.29999999999995</v>
      </c>
      <c r="Q11" s="42">
        <v>574.5</v>
      </c>
      <c r="R11" s="42"/>
      <c r="S11" s="43"/>
      <c r="T11" s="35">
        <f t="shared" si="4"/>
        <v>580.30000000000007</v>
      </c>
      <c r="U11" s="18"/>
    </row>
    <row r="12" spans="1:22" s="3" customFormat="1" ht="19.2" customHeight="1" x14ac:dyDescent="0.35">
      <c r="A12" s="12">
        <f>_xlfn.RANK.EQ(M12,$M$9:$M$15,0)</f>
        <v>4</v>
      </c>
      <c r="B12" s="1" t="s">
        <v>18</v>
      </c>
      <c r="C12" s="1" t="s">
        <v>33</v>
      </c>
      <c r="D12" s="13" t="s">
        <v>39</v>
      </c>
      <c r="E12" s="13" t="s">
        <v>40</v>
      </c>
      <c r="F12" s="12" t="s">
        <v>22</v>
      </c>
      <c r="G12" s="2"/>
      <c r="H12" s="40">
        <v>571.4</v>
      </c>
      <c r="I12" s="41">
        <v>561.29999999999995</v>
      </c>
      <c r="J12" s="42">
        <v>573.4</v>
      </c>
      <c r="K12" s="42">
        <v>546.5</v>
      </c>
      <c r="L12" s="43">
        <v>561</v>
      </c>
      <c r="M12" s="34">
        <f t="shared" si="5"/>
        <v>562.72</v>
      </c>
      <c r="N12" s="28"/>
      <c r="O12" s="49">
        <v>586.9</v>
      </c>
      <c r="P12" s="42">
        <v>559.9</v>
      </c>
      <c r="Q12" s="42"/>
      <c r="R12" s="42"/>
      <c r="S12" s="43"/>
      <c r="T12" s="35">
        <f t="shared" si="4"/>
        <v>568.69999999999993</v>
      </c>
      <c r="U12" s="18"/>
    </row>
    <row r="13" spans="1:22" s="3" customFormat="1" ht="19.2" customHeight="1" x14ac:dyDescent="0.35">
      <c r="A13" s="12">
        <f>_xlfn.RANK.EQ(M13,$M$9:$M$15,0)</f>
        <v>5</v>
      </c>
      <c r="B13" s="1" t="s">
        <v>18</v>
      </c>
      <c r="C13" s="1" t="s">
        <v>33</v>
      </c>
      <c r="D13" s="13" t="s">
        <v>43</v>
      </c>
      <c r="E13" s="13" t="s">
        <v>37</v>
      </c>
      <c r="F13" s="12" t="s">
        <v>22</v>
      </c>
      <c r="G13" s="2"/>
      <c r="H13" s="40">
        <v>544.1</v>
      </c>
      <c r="I13" s="41">
        <v>560</v>
      </c>
      <c r="J13" s="42">
        <v>559.20000000000005</v>
      </c>
      <c r="K13" s="42">
        <v>537.79999999999995</v>
      </c>
      <c r="L13" s="43">
        <v>548.6</v>
      </c>
      <c r="M13" s="34">
        <f t="shared" si="5"/>
        <v>549.93999999999994</v>
      </c>
      <c r="N13" s="28"/>
      <c r="O13" s="49"/>
      <c r="P13" s="42"/>
      <c r="Q13" s="42"/>
      <c r="R13" s="42"/>
      <c r="S13" s="43"/>
      <c r="T13" s="35">
        <f t="shared" si="4"/>
        <v>555.93333333333339</v>
      </c>
      <c r="U13" s="18"/>
    </row>
    <row r="14" spans="1:22" s="3" customFormat="1" ht="19.2" customHeight="1" x14ac:dyDescent="0.35">
      <c r="A14" s="12">
        <v>6</v>
      </c>
      <c r="B14" s="1" t="s">
        <v>18</v>
      </c>
      <c r="C14" s="1" t="s">
        <v>33</v>
      </c>
      <c r="D14" s="13" t="s">
        <v>44</v>
      </c>
      <c r="E14" s="13" t="s">
        <v>45</v>
      </c>
      <c r="F14" s="12" t="s">
        <v>22</v>
      </c>
      <c r="G14" s="2"/>
      <c r="H14" s="44">
        <v>562.4</v>
      </c>
      <c r="I14" s="45">
        <v>535.4</v>
      </c>
      <c r="J14" s="46">
        <v>555.5</v>
      </c>
      <c r="K14" s="46">
        <v>539.70000000000005</v>
      </c>
      <c r="L14" s="47">
        <v>536.6</v>
      </c>
      <c r="M14" s="34">
        <f t="shared" si="5"/>
        <v>545.91999999999996</v>
      </c>
      <c r="N14" s="28"/>
      <c r="O14" s="57"/>
      <c r="P14" s="55"/>
      <c r="Q14" s="55"/>
      <c r="R14" s="55"/>
      <c r="S14" s="56"/>
      <c r="T14" s="35"/>
      <c r="U14" s="18"/>
    </row>
    <row r="15" spans="1:22" s="3" customFormat="1" ht="19.2" customHeight="1" x14ac:dyDescent="0.35">
      <c r="A15" s="12">
        <f>_xlfn.RANK.EQ(M15,$M$9:$M$15,0)</f>
        <v>7</v>
      </c>
      <c r="B15" s="1" t="s">
        <v>18</v>
      </c>
      <c r="C15" s="1" t="s">
        <v>33</v>
      </c>
      <c r="D15" s="13" t="s">
        <v>243</v>
      </c>
      <c r="E15" s="13" t="s">
        <v>244</v>
      </c>
      <c r="F15" s="12" t="s">
        <v>27</v>
      </c>
      <c r="G15" s="2"/>
      <c r="H15" s="44"/>
      <c r="I15" s="45"/>
      <c r="J15" s="46"/>
      <c r="K15" s="46"/>
      <c r="L15" s="47">
        <v>478.7</v>
      </c>
      <c r="M15" s="34">
        <f t="shared" si="5"/>
        <v>478.7</v>
      </c>
      <c r="N15" s="28"/>
      <c r="O15" s="50"/>
      <c r="P15" s="46"/>
      <c r="Q15" s="46"/>
      <c r="R15" s="46"/>
      <c r="S15" s="47"/>
      <c r="T15" s="35" t="e">
        <f>AVERAGE(LARGE(H15:L15,1),LARGE(H15:L15,2),LARGE(H15:L15,3))</f>
        <v>#NUM!</v>
      </c>
      <c r="U15" s="18"/>
    </row>
    <row r="16" spans="1:22" s="3" customFormat="1" ht="4.95" customHeight="1" x14ac:dyDescent="0.3">
      <c r="A16" s="6"/>
      <c r="B16" s="6"/>
      <c r="C16" s="6"/>
      <c r="D16" s="6"/>
      <c r="E16" s="6"/>
      <c r="F16" s="7"/>
      <c r="G16" s="7"/>
      <c r="H16" s="7"/>
      <c r="I16" s="21"/>
      <c r="J16" s="7"/>
      <c r="K16" s="7"/>
      <c r="L16" s="7"/>
      <c r="M16" s="26"/>
      <c r="N16" s="26"/>
      <c r="O16" s="26"/>
      <c r="P16" s="26"/>
      <c r="Q16" s="26"/>
      <c r="R16" s="26"/>
      <c r="S16" s="26"/>
      <c r="T16" s="26"/>
      <c r="U16" s="18"/>
    </row>
    <row r="17" spans="1:21" s="3" customFormat="1" ht="19.2" customHeight="1" x14ac:dyDescent="0.35">
      <c r="A17" s="12">
        <f t="shared" ref="A17" si="6">_xlfn.RANK.EQ(M17,$M$17:$M$38,0)</f>
        <v>1</v>
      </c>
      <c r="B17" s="1" t="s">
        <v>18</v>
      </c>
      <c r="C17" s="1" t="s">
        <v>46</v>
      </c>
      <c r="D17" s="14" t="s">
        <v>47</v>
      </c>
      <c r="E17" s="14" t="s">
        <v>48</v>
      </c>
      <c r="F17" s="12" t="s">
        <v>27</v>
      </c>
      <c r="G17" s="2"/>
      <c r="H17" s="36">
        <v>623.9</v>
      </c>
      <c r="I17" s="37"/>
      <c r="J17" s="38">
        <v>621.5</v>
      </c>
      <c r="K17" s="38">
        <v>622.29999999999995</v>
      </c>
      <c r="L17" s="39"/>
      <c r="M17" s="34">
        <f t="shared" ref="M17" si="7">AVERAGE(H17:L17)</f>
        <v>622.56666666666672</v>
      </c>
      <c r="N17" s="28"/>
      <c r="O17" s="48"/>
      <c r="P17" s="38">
        <v>628.4</v>
      </c>
      <c r="Q17" s="38">
        <v>621.5</v>
      </c>
      <c r="R17" s="38"/>
      <c r="S17" s="39"/>
      <c r="T17" s="35">
        <f t="shared" si="4"/>
        <v>622.56666666666661</v>
      </c>
      <c r="U17" s="18"/>
    </row>
    <row r="18" spans="1:21" s="3" customFormat="1" ht="19.2" customHeight="1" x14ac:dyDescent="0.35">
      <c r="A18" s="12">
        <f t="shared" ref="A18:A38" si="8">_xlfn.RANK.EQ(M18,$M$17:$M$38,0)</f>
        <v>2</v>
      </c>
      <c r="B18" s="1" t="s">
        <v>18</v>
      </c>
      <c r="C18" s="1" t="s">
        <v>49</v>
      </c>
      <c r="D18" s="13" t="s">
        <v>50</v>
      </c>
      <c r="E18" s="13" t="s">
        <v>51</v>
      </c>
      <c r="F18" s="12" t="s">
        <v>22</v>
      </c>
      <c r="G18" s="2"/>
      <c r="H18" s="40">
        <v>616</v>
      </c>
      <c r="I18" s="41">
        <v>618</v>
      </c>
      <c r="J18" s="42">
        <v>622.1</v>
      </c>
      <c r="K18" s="42">
        <v>612.1</v>
      </c>
      <c r="L18" s="43">
        <v>618.4</v>
      </c>
      <c r="M18" s="34">
        <f t="shared" ref="M18:M38" si="9">AVERAGE(H18:L18)</f>
        <v>617.31999999999994</v>
      </c>
      <c r="N18" s="28"/>
      <c r="O18" s="49">
        <v>615.20000000000005</v>
      </c>
      <c r="P18" s="42">
        <v>616.1</v>
      </c>
      <c r="Q18" s="42"/>
      <c r="R18" s="42"/>
      <c r="S18" s="43"/>
      <c r="T18" s="35">
        <f t="shared" ref="T18:T38" si="10">AVERAGE(LARGE(H18:L18,1),LARGE(H18:L18,2),LARGE(H18:L18,3))</f>
        <v>619.5</v>
      </c>
      <c r="U18" s="18"/>
    </row>
    <row r="19" spans="1:21" s="3" customFormat="1" ht="19.2" customHeight="1" x14ac:dyDescent="0.35">
      <c r="A19" s="12">
        <f t="shared" si="8"/>
        <v>3</v>
      </c>
      <c r="B19" s="1" t="s">
        <v>18</v>
      </c>
      <c r="C19" s="1" t="s">
        <v>46</v>
      </c>
      <c r="D19" s="13" t="s">
        <v>61</v>
      </c>
      <c r="E19" s="13" t="s">
        <v>62</v>
      </c>
      <c r="F19" s="12" t="s">
        <v>38</v>
      </c>
      <c r="G19" s="2"/>
      <c r="H19" s="40">
        <v>602.9</v>
      </c>
      <c r="I19" s="41">
        <v>605.79999999999995</v>
      </c>
      <c r="J19" s="42">
        <v>606.9</v>
      </c>
      <c r="K19" s="42">
        <v>615.5</v>
      </c>
      <c r="L19" s="43">
        <v>612.9</v>
      </c>
      <c r="M19" s="34">
        <f t="shared" si="9"/>
        <v>608.79999999999995</v>
      </c>
      <c r="N19" s="28"/>
      <c r="O19" s="49"/>
      <c r="P19" s="42"/>
      <c r="Q19" s="42"/>
      <c r="R19" s="42"/>
      <c r="S19" s="43"/>
      <c r="T19" s="35">
        <f t="shared" si="10"/>
        <v>611.76666666666677</v>
      </c>
      <c r="U19" s="18"/>
    </row>
    <row r="20" spans="1:21" s="3" customFormat="1" ht="19.2" customHeight="1" x14ac:dyDescent="0.35">
      <c r="A20" s="12">
        <f t="shared" si="8"/>
        <v>4</v>
      </c>
      <c r="B20" s="1" t="s">
        <v>18</v>
      </c>
      <c r="C20" s="1" t="s">
        <v>49</v>
      </c>
      <c r="D20" s="13" t="s">
        <v>55</v>
      </c>
      <c r="E20" s="13" t="s">
        <v>56</v>
      </c>
      <c r="F20" s="12" t="s">
        <v>22</v>
      </c>
      <c r="G20" s="2"/>
      <c r="H20" s="40">
        <v>605.6</v>
      </c>
      <c r="I20" s="41">
        <v>607.1</v>
      </c>
      <c r="J20" s="42">
        <v>608.5</v>
      </c>
      <c r="K20" s="42"/>
      <c r="L20" s="43">
        <v>608.1</v>
      </c>
      <c r="M20" s="34">
        <f t="shared" si="9"/>
        <v>607.32500000000005</v>
      </c>
      <c r="N20" s="28"/>
      <c r="O20" s="49">
        <v>614.70000000000005</v>
      </c>
      <c r="P20" s="42"/>
      <c r="Q20" s="42">
        <v>615</v>
      </c>
      <c r="R20" s="42"/>
      <c r="S20" s="43"/>
      <c r="T20" s="35">
        <f t="shared" si="10"/>
        <v>607.9</v>
      </c>
      <c r="U20" s="18"/>
    </row>
    <row r="21" spans="1:21" s="3" customFormat="1" ht="19.2" customHeight="1" x14ac:dyDescent="0.35">
      <c r="A21" s="12">
        <f t="shared" si="8"/>
        <v>5</v>
      </c>
      <c r="B21" s="1" t="s">
        <v>18</v>
      </c>
      <c r="C21" s="1" t="s">
        <v>46</v>
      </c>
      <c r="D21" s="13" t="s">
        <v>52</v>
      </c>
      <c r="E21" s="13" t="s">
        <v>53</v>
      </c>
      <c r="F21" s="12" t="s">
        <v>54</v>
      </c>
      <c r="G21" s="2"/>
      <c r="H21" s="40">
        <v>613.1</v>
      </c>
      <c r="I21" s="41">
        <v>611.1</v>
      </c>
      <c r="J21" s="42">
        <v>598.29999999999995</v>
      </c>
      <c r="K21" s="42">
        <v>611.29999999999995</v>
      </c>
      <c r="L21" s="43">
        <v>602.20000000000005</v>
      </c>
      <c r="M21" s="34">
        <f t="shared" si="9"/>
        <v>607.20000000000005</v>
      </c>
      <c r="N21" s="28"/>
      <c r="O21" s="49">
        <v>607.4</v>
      </c>
      <c r="P21" s="42">
        <v>612.9</v>
      </c>
      <c r="Q21" s="42"/>
      <c r="R21" s="42"/>
      <c r="S21" s="43"/>
      <c r="T21" s="35">
        <f t="shared" si="10"/>
        <v>611.83333333333337</v>
      </c>
      <c r="U21" s="18"/>
    </row>
    <row r="22" spans="1:21" s="3" customFormat="1" ht="19.2" customHeight="1" x14ac:dyDescent="0.35">
      <c r="A22" s="12">
        <f t="shared" si="8"/>
        <v>6</v>
      </c>
      <c r="B22" s="1" t="s">
        <v>18</v>
      </c>
      <c r="C22" s="1" t="s">
        <v>49</v>
      </c>
      <c r="D22" s="13" t="s">
        <v>63</v>
      </c>
      <c r="E22" s="13" t="s">
        <v>64</v>
      </c>
      <c r="F22" s="12" t="s">
        <v>54</v>
      </c>
      <c r="G22" s="2"/>
      <c r="H22" s="40">
        <v>601.29999999999995</v>
      </c>
      <c r="I22" s="41">
        <v>605.20000000000005</v>
      </c>
      <c r="J22" s="42"/>
      <c r="K22" s="42">
        <v>604.9</v>
      </c>
      <c r="L22" s="43">
        <v>605.5</v>
      </c>
      <c r="M22" s="34">
        <f t="shared" si="9"/>
        <v>604.22500000000002</v>
      </c>
      <c r="N22" s="28"/>
      <c r="O22" s="49"/>
      <c r="P22" s="42"/>
      <c r="Q22" s="42"/>
      <c r="R22" s="42"/>
      <c r="S22" s="43"/>
      <c r="T22" s="35">
        <f t="shared" si="10"/>
        <v>605.19999999999993</v>
      </c>
      <c r="U22" s="18"/>
    </row>
    <row r="23" spans="1:21" s="3" customFormat="1" ht="19.2" customHeight="1" x14ac:dyDescent="0.35">
      <c r="A23" s="12">
        <f t="shared" si="8"/>
        <v>7</v>
      </c>
      <c r="B23" s="1" t="s">
        <v>18</v>
      </c>
      <c r="C23" s="1" t="s">
        <v>46</v>
      </c>
      <c r="D23" s="13" t="s">
        <v>57</v>
      </c>
      <c r="E23" s="13" t="s">
        <v>53</v>
      </c>
      <c r="F23" s="12" t="s">
        <v>38</v>
      </c>
      <c r="G23" s="2"/>
      <c r="H23" s="40">
        <v>603.70000000000005</v>
      </c>
      <c r="I23" s="41">
        <v>607.6</v>
      </c>
      <c r="J23" s="42">
        <v>607.70000000000005</v>
      </c>
      <c r="K23" s="42">
        <v>593.4</v>
      </c>
      <c r="L23" s="43">
        <v>606.20000000000005</v>
      </c>
      <c r="M23" s="34">
        <f t="shared" si="9"/>
        <v>603.72</v>
      </c>
      <c r="N23" s="28"/>
      <c r="O23" s="49">
        <v>605</v>
      </c>
      <c r="P23" s="42">
        <v>603.1</v>
      </c>
      <c r="Q23" s="42"/>
      <c r="R23" s="42"/>
      <c r="S23" s="43"/>
      <c r="T23" s="35">
        <f t="shared" si="10"/>
        <v>607.16666666666674</v>
      </c>
      <c r="U23" s="18"/>
    </row>
    <row r="24" spans="1:21" s="3" customFormat="1" ht="19.2" customHeight="1" x14ac:dyDescent="0.35">
      <c r="A24" s="12">
        <f t="shared" si="8"/>
        <v>8</v>
      </c>
      <c r="B24" s="1" t="s">
        <v>18</v>
      </c>
      <c r="C24" s="1" t="s">
        <v>46</v>
      </c>
      <c r="D24" s="13" t="s">
        <v>65</v>
      </c>
      <c r="E24" s="13" t="s">
        <v>66</v>
      </c>
      <c r="F24" s="12" t="s">
        <v>22</v>
      </c>
      <c r="G24" s="2"/>
      <c r="H24" s="40">
        <v>600</v>
      </c>
      <c r="I24" s="41">
        <v>593.70000000000005</v>
      </c>
      <c r="J24" s="42">
        <v>606.9</v>
      </c>
      <c r="K24" s="42"/>
      <c r="L24" s="43">
        <v>603.70000000000005</v>
      </c>
      <c r="M24" s="34">
        <f t="shared" si="9"/>
        <v>601.07500000000005</v>
      </c>
      <c r="N24" s="28"/>
      <c r="O24" s="49"/>
      <c r="P24" s="42"/>
      <c r="Q24" s="42"/>
      <c r="R24" s="42"/>
      <c r="S24" s="43"/>
      <c r="T24" s="35">
        <f t="shared" si="10"/>
        <v>603.5333333333333</v>
      </c>
      <c r="U24" s="18"/>
    </row>
    <row r="25" spans="1:21" s="3" customFormat="1" ht="19.2" customHeight="1" x14ac:dyDescent="0.35">
      <c r="A25" s="12">
        <f t="shared" si="8"/>
        <v>9</v>
      </c>
      <c r="B25" s="1" t="s">
        <v>18</v>
      </c>
      <c r="C25" s="1" t="s">
        <v>46</v>
      </c>
      <c r="D25" s="13" t="s">
        <v>58</v>
      </c>
      <c r="E25" s="13" t="s">
        <v>59</v>
      </c>
      <c r="F25" s="12" t="s">
        <v>60</v>
      </c>
      <c r="G25" s="2"/>
      <c r="H25" s="40">
        <v>600.1</v>
      </c>
      <c r="I25" s="41">
        <v>605.79999999999995</v>
      </c>
      <c r="J25" s="42">
        <v>610.6</v>
      </c>
      <c r="K25" s="42">
        <v>586.4</v>
      </c>
      <c r="L25" s="43">
        <v>600.1</v>
      </c>
      <c r="M25" s="34">
        <f t="shared" si="9"/>
        <v>600.6</v>
      </c>
      <c r="N25" s="28"/>
      <c r="O25" s="49"/>
      <c r="P25" s="42"/>
      <c r="Q25" s="42"/>
      <c r="R25" s="42"/>
      <c r="S25" s="43"/>
      <c r="T25" s="35">
        <f t="shared" si="10"/>
        <v>605.5</v>
      </c>
      <c r="U25" s="18"/>
    </row>
    <row r="26" spans="1:21" s="3" customFormat="1" ht="19.2" customHeight="1" x14ac:dyDescent="0.35">
      <c r="A26" s="12">
        <f t="shared" si="8"/>
        <v>10</v>
      </c>
      <c r="B26" s="1" t="s">
        <v>18</v>
      </c>
      <c r="C26" s="1" t="s">
        <v>46</v>
      </c>
      <c r="D26" s="13" t="s">
        <v>67</v>
      </c>
      <c r="E26" s="13" t="s">
        <v>68</v>
      </c>
      <c r="F26" s="12" t="s">
        <v>27</v>
      </c>
      <c r="G26" s="2"/>
      <c r="H26" s="40">
        <v>595.29999999999995</v>
      </c>
      <c r="I26" s="41">
        <v>604.4</v>
      </c>
      <c r="J26" s="42"/>
      <c r="K26" s="42"/>
      <c r="L26" s="43"/>
      <c r="M26" s="34">
        <f t="shared" si="9"/>
        <v>599.84999999999991</v>
      </c>
      <c r="N26" s="28"/>
      <c r="O26" s="49"/>
      <c r="P26" s="42"/>
      <c r="Q26" s="42"/>
      <c r="R26" s="42"/>
      <c r="S26" s="43"/>
      <c r="T26" s="35" t="e">
        <f t="shared" si="10"/>
        <v>#NUM!</v>
      </c>
      <c r="U26" s="18"/>
    </row>
    <row r="27" spans="1:21" s="3" customFormat="1" ht="19.2" customHeight="1" x14ac:dyDescent="0.35">
      <c r="A27" s="12">
        <f t="shared" si="8"/>
        <v>11</v>
      </c>
      <c r="B27" s="1" t="s">
        <v>18</v>
      </c>
      <c r="C27" s="1" t="s">
        <v>49</v>
      </c>
      <c r="D27" s="13" t="s">
        <v>69</v>
      </c>
      <c r="E27" s="13" t="s">
        <v>70</v>
      </c>
      <c r="F27" s="12" t="s">
        <v>71</v>
      </c>
      <c r="G27" s="2"/>
      <c r="H27" s="40">
        <v>598.9</v>
      </c>
      <c r="I27" s="41">
        <v>598.20000000000005</v>
      </c>
      <c r="J27" s="42">
        <v>591.4</v>
      </c>
      <c r="K27" s="42">
        <v>593.20000000000005</v>
      </c>
      <c r="L27" s="43"/>
      <c r="M27" s="34">
        <f t="shared" si="9"/>
        <v>595.42499999999995</v>
      </c>
      <c r="N27" s="28"/>
      <c r="O27" s="49"/>
      <c r="P27" s="42"/>
      <c r="Q27" s="42"/>
      <c r="R27" s="42"/>
      <c r="S27" s="43"/>
      <c r="T27" s="35">
        <f t="shared" si="10"/>
        <v>596.76666666666665</v>
      </c>
      <c r="U27" s="18"/>
    </row>
    <row r="28" spans="1:21" s="3" customFormat="1" ht="19.2" customHeight="1" x14ac:dyDescent="0.35">
      <c r="A28" s="12">
        <f t="shared" si="8"/>
        <v>12</v>
      </c>
      <c r="B28" s="1" t="s">
        <v>18</v>
      </c>
      <c r="C28" s="1" t="s">
        <v>49</v>
      </c>
      <c r="D28" s="13" t="s">
        <v>76</v>
      </c>
      <c r="E28" s="13" t="s">
        <v>77</v>
      </c>
      <c r="F28" s="12" t="s">
        <v>22</v>
      </c>
      <c r="G28" s="2"/>
      <c r="H28" s="40">
        <v>595.79999999999995</v>
      </c>
      <c r="I28" s="41">
        <v>583.6</v>
      </c>
      <c r="J28" s="42">
        <v>589.70000000000005</v>
      </c>
      <c r="K28" s="42">
        <v>590.70000000000005</v>
      </c>
      <c r="L28" s="43">
        <v>588.20000000000005</v>
      </c>
      <c r="M28" s="34">
        <f t="shared" si="9"/>
        <v>589.6</v>
      </c>
      <c r="N28" s="28"/>
      <c r="O28" s="49"/>
      <c r="P28" s="42"/>
      <c r="Q28" s="42"/>
      <c r="R28" s="42"/>
      <c r="S28" s="43"/>
      <c r="T28" s="35">
        <f t="shared" si="10"/>
        <v>592.06666666666672</v>
      </c>
      <c r="U28" s="18"/>
    </row>
    <row r="29" spans="1:21" s="3" customFormat="1" ht="19.2" customHeight="1" x14ac:dyDescent="0.35">
      <c r="A29" s="12">
        <f t="shared" si="8"/>
        <v>13</v>
      </c>
      <c r="B29" s="1" t="s">
        <v>18</v>
      </c>
      <c r="C29" s="1" t="s">
        <v>49</v>
      </c>
      <c r="D29" s="13" t="s">
        <v>72</v>
      </c>
      <c r="E29" s="13" t="s">
        <v>73</v>
      </c>
      <c r="F29" s="12" t="s">
        <v>22</v>
      </c>
      <c r="G29" s="2"/>
      <c r="H29" s="40">
        <v>590.79999999999995</v>
      </c>
      <c r="I29" s="41">
        <v>594.9</v>
      </c>
      <c r="J29" s="42">
        <v>590.29999999999995</v>
      </c>
      <c r="K29" s="42">
        <v>578.6</v>
      </c>
      <c r="L29" s="43">
        <v>578.4</v>
      </c>
      <c r="M29" s="34">
        <f t="shared" si="9"/>
        <v>586.6</v>
      </c>
      <c r="N29" s="28"/>
      <c r="O29" s="49"/>
      <c r="P29" s="42"/>
      <c r="Q29" s="42"/>
      <c r="R29" s="42"/>
      <c r="S29" s="43"/>
      <c r="T29" s="35">
        <f t="shared" si="10"/>
        <v>591.99999999999989</v>
      </c>
      <c r="U29" s="18"/>
    </row>
    <row r="30" spans="1:21" s="3" customFormat="1" ht="19.2" customHeight="1" x14ac:dyDescent="0.35">
      <c r="A30" s="12">
        <f t="shared" si="8"/>
        <v>14</v>
      </c>
      <c r="B30" s="1" t="s">
        <v>18</v>
      </c>
      <c r="C30" s="1" t="s">
        <v>46</v>
      </c>
      <c r="D30" s="13" t="s">
        <v>74</v>
      </c>
      <c r="E30" s="13" t="s">
        <v>75</v>
      </c>
      <c r="F30" s="12" t="s">
        <v>22</v>
      </c>
      <c r="G30" s="2"/>
      <c r="H30" s="40">
        <v>591.20000000000005</v>
      </c>
      <c r="I30" s="41">
        <v>597.9</v>
      </c>
      <c r="J30" s="42">
        <v>585.1</v>
      </c>
      <c r="K30" s="42">
        <v>572.20000000000005</v>
      </c>
      <c r="L30" s="43">
        <v>580.29999999999995</v>
      </c>
      <c r="M30" s="34">
        <f t="shared" si="9"/>
        <v>585.33999999999992</v>
      </c>
      <c r="N30" s="28"/>
      <c r="O30" s="49"/>
      <c r="P30" s="42"/>
      <c r="Q30" s="42"/>
      <c r="R30" s="42"/>
      <c r="S30" s="43"/>
      <c r="T30" s="35">
        <f t="shared" si="10"/>
        <v>591.4</v>
      </c>
      <c r="U30" s="18"/>
    </row>
    <row r="31" spans="1:21" s="3" customFormat="1" ht="19.2" customHeight="1" x14ac:dyDescent="0.35">
      <c r="A31" s="12">
        <f t="shared" si="8"/>
        <v>15</v>
      </c>
      <c r="B31" s="1" t="s">
        <v>18</v>
      </c>
      <c r="C31" s="1" t="s">
        <v>46</v>
      </c>
      <c r="D31" s="13" t="s">
        <v>78</v>
      </c>
      <c r="E31" s="13" t="s">
        <v>79</v>
      </c>
      <c r="F31" s="12" t="s">
        <v>54</v>
      </c>
      <c r="G31" s="2"/>
      <c r="H31" s="40">
        <v>590.29999999999995</v>
      </c>
      <c r="I31" s="41">
        <v>574.79999999999995</v>
      </c>
      <c r="J31" s="42">
        <v>584.70000000000005</v>
      </c>
      <c r="K31" s="42">
        <v>579.9</v>
      </c>
      <c r="L31" s="43">
        <v>588.6</v>
      </c>
      <c r="M31" s="34">
        <f t="shared" si="9"/>
        <v>583.66</v>
      </c>
      <c r="N31" s="28"/>
      <c r="O31" s="49"/>
      <c r="P31" s="42"/>
      <c r="Q31" s="42"/>
      <c r="R31" s="42"/>
      <c r="S31" s="43"/>
      <c r="T31" s="35">
        <f t="shared" si="10"/>
        <v>587.86666666666667</v>
      </c>
      <c r="U31" s="18"/>
    </row>
    <row r="32" spans="1:21" s="3" customFormat="1" ht="19.2" customHeight="1" x14ac:dyDescent="0.35">
      <c r="A32" s="12">
        <f t="shared" si="8"/>
        <v>16</v>
      </c>
      <c r="B32" s="1" t="s">
        <v>18</v>
      </c>
      <c r="C32" s="1" t="s">
        <v>49</v>
      </c>
      <c r="D32" s="13" t="s">
        <v>80</v>
      </c>
      <c r="E32" s="13" t="s">
        <v>81</v>
      </c>
      <c r="F32" s="12" t="s">
        <v>22</v>
      </c>
      <c r="G32" s="2"/>
      <c r="H32" s="40">
        <v>567.6</v>
      </c>
      <c r="I32" s="41">
        <v>587.9</v>
      </c>
      <c r="J32" s="42">
        <v>590.20000000000005</v>
      </c>
      <c r="K32" s="42">
        <v>586.20000000000005</v>
      </c>
      <c r="L32" s="43">
        <v>584.70000000000005</v>
      </c>
      <c r="M32" s="34">
        <f t="shared" si="9"/>
        <v>583.32000000000005</v>
      </c>
      <c r="N32" s="28"/>
      <c r="O32" s="49"/>
      <c r="P32" s="42"/>
      <c r="Q32" s="42"/>
      <c r="R32" s="42"/>
      <c r="S32" s="43"/>
      <c r="T32" s="35">
        <f t="shared" si="10"/>
        <v>588.1</v>
      </c>
      <c r="U32" s="18"/>
    </row>
    <row r="33" spans="1:21" s="3" customFormat="1" ht="19.2" customHeight="1" x14ac:dyDescent="0.35">
      <c r="A33" s="12">
        <f t="shared" si="8"/>
        <v>17</v>
      </c>
      <c r="B33" s="1" t="s">
        <v>18</v>
      </c>
      <c r="C33" s="1" t="s">
        <v>49</v>
      </c>
      <c r="D33" s="13" t="s">
        <v>82</v>
      </c>
      <c r="E33" s="13" t="s">
        <v>79</v>
      </c>
      <c r="F33" s="12" t="s">
        <v>71</v>
      </c>
      <c r="G33" s="2"/>
      <c r="H33" s="40">
        <v>569.70000000000005</v>
      </c>
      <c r="I33" s="41">
        <v>587.5</v>
      </c>
      <c r="J33" s="42">
        <v>581.29999999999995</v>
      </c>
      <c r="K33" s="42">
        <v>587.5</v>
      </c>
      <c r="L33" s="43"/>
      <c r="M33" s="34">
        <f t="shared" si="9"/>
        <v>581.5</v>
      </c>
      <c r="N33" s="28"/>
      <c r="O33" s="49"/>
      <c r="P33" s="42"/>
      <c r="Q33" s="42"/>
      <c r="R33" s="42"/>
      <c r="S33" s="43"/>
      <c r="T33" s="35">
        <f t="shared" si="10"/>
        <v>585.43333333333328</v>
      </c>
      <c r="U33" s="18"/>
    </row>
    <row r="34" spans="1:21" s="3" customFormat="1" ht="19.2" customHeight="1" x14ac:dyDescent="0.35">
      <c r="A34" s="12">
        <f t="shared" si="8"/>
        <v>18</v>
      </c>
      <c r="B34" s="1" t="s">
        <v>18</v>
      </c>
      <c r="C34" s="1" t="s">
        <v>46</v>
      </c>
      <c r="D34" s="13" t="s">
        <v>44</v>
      </c>
      <c r="E34" s="13" t="s">
        <v>86</v>
      </c>
      <c r="F34" s="12" t="s">
        <v>22</v>
      </c>
      <c r="G34" s="2"/>
      <c r="H34" s="40">
        <v>579.70000000000005</v>
      </c>
      <c r="I34" s="41">
        <v>593.6</v>
      </c>
      <c r="J34" s="42">
        <v>549</v>
      </c>
      <c r="K34" s="42">
        <v>581.1</v>
      </c>
      <c r="L34" s="43">
        <v>592.79999999999995</v>
      </c>
      <c r="M34" s="34">
        <f t="shared" si="9"/>
        <v>579.24</v>
      </c>
      <c r="N34" s="28"/>
      <c r="O34" s="49"/>
      <c r="P34" s="42"/>
      <c r="Q34" s="42"/>
      <c r="R34" s="42"/>
      <c r="S34" s="43"/>
      <c r="T34" s="35">
        <f t="shared" si="10"/>
        <v>589.16666666666663</v>
      </c>
      <c r="U34" s="18"/>
    </row>
    <row r="35" spans="1:21" s="3" customFormat="1" ht="19.2" customHeight="1" x14ac:dyDescent="0.35">
      <c r="A35" s="12">
        <f t="shared" si="8"/>
        <v>19</v>
      </c>
      <c r="B35" s="1" t="s">
        <v>18</v>
      </c>
      <c r="C35" s="1" t="s">
        <v>46</v>
      </c>
      <c r="D35" s="13" t="s">
        <v>83</v>
      </c>
      <c r="E35" s="13" t="s">
        <v>84</v>
      </c>
      <c r="F35" s="12" t="s">
        <v>85</v>
      </c>
      <c r="G35" s="2"/>
      <c r="H35" s="40">
        <v>588.4</v>
      </c>
      <c r="I35" s="41">
        <v>567.6</v>
      </c>
      <c r="J35" s="42"/>
      <c r="K35" s="42"/>
      <c r="L35" s="43"/>
      <c r="M35" s="34">
        <f t="shared" si="9"/>
        <v>578</v>
      </c>
      <c r="N35" s="28"/>
      <c r="O35" s="49"/>
      <c r="P35" s="42"/>
      <c r="Q35" s="42"/>
      <c r="R35" s="42"/>
      <c r="S35" s="43"/>
      <c r="T35" s="35" t="e">
        <f t="shared" si="10"/>
        <v>#NUM!</v>
      </c>
      <c r="U35" s="18"/>
    </row>
    <row r="36" spans="1:21" s="3" customFormat="1" ht="19.2" customHeight="1" x14ac:dyDescent="0.35">
      <c r="A36" s="12">
        <f t="shared" si="8"/>
        <v>20</v>
      </c>
      <c r="B36" s="1" t="s">
        <v>18</v>
      </c>
      <c r="C36" s="1" t="s">
        <v>87</v>
      </c>
      <c r="D36" s="13" t="s">
        <v>88</v>
      </c>
      <c r="E36" s="13" t="s">
        <v>81</v>
      </c>
      <c r="F36" s="12" t="s">
        <v>22</v>
      </c>
      <c r="G36" s="2"/>
      <c r="H36" s="40">
        <v>572.1</v>
      </c>
      <c r="I36" s="41">
        <v>569.20000000000005</v>
      </c>
      <c r="J36" s="42">
        <v>579.5</v>
      </c>
      <c r="K36" s="42">
        <v>585.70000000000005</v>
      </c>
      <c r="L36" s="43"/>
      <c r="M36" s="34">
        <f t="shared" si="9"/>
        <v>576.625</v>
      </c>
      <c r="N36" s="28"/>
      <c r="O36" s="49"/>
      <c r="P36" s="42"/>
      <c r="Q36" s="42"/>
      <c r="R36" s="42"/>
      <c r="S36" s="43"/>
      <c r="T36" s="35">
        <f t="shared" si="10"/>
        <v>579.1</v>
      </c>
      <c r="U36" s="18"/>
    </row>
    <row r="37" spans="1:21" s="3" customFormat="1" ht="19.2" customHeight="1" x14ac:dyDescent="0.35">
      <c r="A37" s="12">
        <f t="shared" si="8"/>
        <v>21</v>
      </c>
      <c r="B37" s="1" t="s">
        <v>18</v>
      </c>
      <c r="C37" s="1" t="s">
        <v>49</v>
      </c>
      <c r="D37" s="13" t="s">
        <v>89</v>
      </c>
      <c r="E37" s="13" t="s">
        <v>81</v>
      </c>
      <c r="F37" s="12" t="s">
        <v>22</v>
      </c>
      <c r="G37" s="2"/>
      <c r="H37" s="40">
        <v>572.9</v>
      </c>
      <c r="I37" s="41">
        <v>556.1</v>
      </c>
      <c r="J37" s="42">
        <v>582.29999999999995</v>
      </c>
      <c r="K37" s="42">
        <v>576.79999999999995</v>
      </c>
      <c r="L37" s="43">
        <v>592</v>
      </c>
      <c r="M37" s="34">
        <f t="shared" si="9"/>
        <v>576.02</v>
      </c>
      <c r="N37" s="28"/>
      <c r="O37" s="49"/>
      <c r="P37" s="42"/>
      <c r="Q37" s="42"/>
      <c r="R37" s="42"/>
      <c r="S37" s="43"/>
      <c r="T37" s="35">
        <f t="shared" si="10"/>
        <v>583.69999999999993</v>
      </c>
      <c r="U37" s="18"/>
    </row>
    <row r="38" spans="1:21" s="3" customFormat="1" ht="19.2" customHeight="1" x14ac:dyDescent="0.35">
      <c r="A38" s="12">
        <f t="shared" si="8"/>
        <v>22</v>
      </c>
      <c r="B38" s="1" t="s">
        <v>18</v>
      </c>
      <c r="C38" s="1" t="s">
        <v>46</v>
      </c>
      <c r="D38" s="13" t="s">
        <v>90</v>
      </c>
      <c r="E38" s="13" t="s">
        <v>91</v>
      </c>
      <c r="F38" s="12" t="s">
        <v>71</v>
      </c>
      <c r="G38" s="2"/>
      <c r="H38" s="44">
        <v>454.6</v>
      </c>
      <c r="I38" s="45"/>
      <c r="J38" s="46"/>
      <c r="K38" s="46"/>
      <c r="L38" s="47"/>
      <c r="M38" s="34">
        <f t="shared" si="9"/>
        <v>454.6</v>
      </c>
      <c r="N38" s="28"/>
      <c r="O38" s="50"/>
      <c r="P38" s="46"/>
      <c r="Q38" s="46"/>
      <c r="R38" s="46"/>
      <c r="S38" s="47"/>
      <c r="T38" s="35" t="e">
        <f t="shared" si="10"/>
        <v>#NUM!</v>
      </c>
      <c r="U38" s="18"/>
    </row>
    <row r="39" spans="1:21" s="3" customFormat="1" ht="4.95" customHeight="1" x14ac:dyDescent="0.3">
      <c r="A39" s="6"/>
      <c r="B39" s="6"/>
      <c r="C39" s="6"/>
      <c r="D39" s="6"/>
      <c r="E39" s="6"/>
      <c r="F39" s="7"/>
      <c r="G39" s="7"/>
      <c r="H39" s="7"/>
      <c r="I39" s="21"/>
      <c r="J39" s="7"/>
      <c r="K39" s="7"/>
      <c r="L39" s="7"/>
      <c r="M39" s="26"/>
      <c r="N39" s="26"/>
      <c r="O39" s="26"/>
      <c r="P39" s="26"/>
      <c r="Q39" s="26"/>
      <c r="R39" s="26"/>
      <c r="S39" s="26"/>
      <c r="T39" s="26"/>
      <c r="U39" s="18"/>
    </row>
    <row r="40" spans="1:21" s="3" customFormat="1" ht="19.2" customHeight="1" x14ac:dyDescent="0.35">
      <c r="A40" s="12">
        <f t="shared" ref="A40" si="11">_xlfn.RANK.EQ(M40,$M$40:$M$50,0)</f>
        <v>1</v>
      </c>
      <c r="B40" s="8" t="s">
        <v>18</v>
      </c>
      <c r="C40" s="8" t="s">
        <v>92</v>
      </c>
      <c r="D40" s="13" t="s">
        <v>93</v>
      </c>
      <c r="E40" s="13" t="s">
        <v>94</v>
      </c>
      <c r="F40" s="12" t="s">
        <v>22</v>
      </c>
      <c r="G40" s="9"/>
      <c r="H40" s="36">
        <v>602.70000000000005</v>
      </c>
      <c r="I40" s="37">
        <v>602.5</v>
      </c>
      <c r="J40" s="38">
        <v>606.20000000000005</v>
      </c>
      <c r="K40" s="38">
        <v>600.29999999999995</v>
      </c>
      <c r="L40" s="39">
        <v>603.4</v>
      </c>
      <c r="M40" s="34">
        <f t="shared" ref="M40" si="12">AVERAGE(H40:L40)</f>
        <v>603.02</v>
      </c>
      <c r="N40" s="28"/>
      <c r="O40" s="48">
        <v>603.1</v>
      </c>
      <c r="P40" s="38">
        <v>598.5</v>
      </c>
      <c r="Q40" s="38"/>
      <c r="R40" s="38"/>
      <c r="S40" s="39"/>
      <c r="T40" s="35">
        <f t="shared" si="4"/>
        <v>604.1</v>
      </c>
      <c r="U40" s="18"/>
    </row>
    <row r="41" spans="1:21" s="3" customFormat="1" ht="19.2" customHeight="1" x14ac:dyDescent="0.35">
      <c r="A41" s="12">
        <f t="shared" ref="A41:A50" si="13">_xlfn.RANK.EQ(M41,$M$40:$M$50,0)</f>
        <v>2</v>
      </c>
      <c r="B41" s="1" t="s">
        <v>18</v>
      </c>
      <c r="C41" s="1" t="s">
        <v>92</v>
      </c>
      <c r="D41" s="13" t="s">
        <v>99</v>
      </c>
      <c r="E41" s="13" t="s">
        <v>100</v>
      </c>
      <c r="F41" s="12" t="s">
        <v>54</v>
      </c>
      <c r="G41" s="2"/>
      <c r="H41" s="40">
        <v>592.4</v>
      </c>
      <c r="I41" s="41">
        <v>602.79999999999995</v>
      </c>
      <c r="J41" s="42">
        <v>601.20000000000005</v>
      </c>
      <c r="K41" s="42">
        <v>593.20000000000005</v>
      </c>
      <c r="L41" s="43">
        <v>604.70000000000005</v>
      </c>
      <c r="M41" s="34">
        <f t="shared" ref="M41:M50" si="14">AVERAGE(H41:L41)</f>
        <v>598.86</v>
      </c>
      <c r="N41" s="28"/>
      <c r="O41" s="49"/>
      <c r="P41" s="42">
        <v>597.6</v>
      </c>
      <c r="Q41" s="42">
        <v>586.1</v>
      </c>
      <c r="R41" s="42"/>
      <c r="S41" s="43"/>
      <c r="T41" s="35">
        <f t="shared" ref="T41:T50" si="15">AVERAGE(LARGE(H41:L41,1),LARGE(H41:L41,2),LARGE(H41:L41,3))</f>
        <v>602.9</v>
      </c>
      <c r="U41" s="18"/>
    </row>
    <row r="42" spans="1:21" s="3" customFormat="1" ht="19.2" customHeight="1" x14ac:dyDescent="0.35">
      <c r="A42" s="12">
        <f t="shared" si="13"/>
        <v>3</v>
      </c>
      <c r="B42" s="1" t="s">
        <v>18</v>
      </c>
      <c r="C42" s="1" t="s">
        <v>95</v>
      </c>
      <c r="D42" s="13" t="s">
        <v>65</v>
      </c>
      <c r="E42" s="13" t="s">
        <v>96</v>
      </c>
      <c r="F42" s="12" t="s">
        <v>22</v>
      </c>
      <c r="G42" s="2"/>
      <c r="H42" s="40">
        <v>605.70000000000005</v>
      </c>
      <c r="I42" s="41">
        <v>603.70000000000005</v>
      </c>
      <c r="J42" s="42">
        <v>600.6</v>
      </c>
      <c r="K42" s="42">
        <v>592.70000000000005</v>
      </c>
      <c r="L42" s="43">
        <v>589.20000000000005</v>
      </c>
      <c r="M42" s="34">
        <f t="shared" si="14"/>
        <v>598.37999999999988</v>
      </c>
      <c r="N42" s="28"/>
      <c r="O42" s="49"/>
      <c r="P42" s="42">
        <v>590.9</v>
      </c>
      <c r="Q42" s="42"/>
      <c r="R42" s="42"/>
      <c r="S42" s="43"/>
      <c r="T42" s="35">
        <f t="shared" si="15"/>
        <v>603.33333333333337</v>
      </c>
      <c r="U42" s="18"/>
    </row>
    <row r="43" spans="1:21" s="3" customFormat="1" ht="19.2" customHeight="1" x14ac:dyDescent="0.35">
      <c r="A43" s="12">
        <f t="shared" si="13"/>
        <v>4</v>
      </c>
      <c r="B43" s="1" t="s">
        <v>18</v>
      </c>
      <c r="C43" s="1" t="s">
        <v>92</v>
      </c>
      <c r="D43" s="13" t="s">
        <v>97</v>
      </c>
      <c r="E43" s="13" t="s">
        <v>98</v>
      </c>
      <c r="F43" s="12" t="s">
        <v>22</v>
      </c>
      <c r="G43" s="2"/>
      <c r="H43" s="40">
        <v>605.20000000000005</v>
      </c>
      <c r="I43" s="41">
        <v>601.4</v>
      </c>
      <c r="J43" s="42">
        <v>601.20000000000005</v>
      </c>
      <c r="K43" s="42">
        <v>601.9</v>
      </c>
      <c r="L43" s="43">
        <v>576</v>
      </c>
      <c r="M43" s="34">
        <f t="shared" si="14"/>
        <v>597.14</v>
      </c>
      <c r="N43" s="28"/>
      <c r="O43" s="51">
        <v>585.5</v>
      </c>
      <c r="P43" s="42">
        <v>607.79999999999995</v>
      </c>
      <c r="Q43" s="42">
        <v>602.79999999999995</v>
      </c>
      <c r="R43" s="42"/>
      <c r="S43" s="43"/>
      <c r="T43" s="35">
        <f t="shared" si="15"/>
        <v>602.83333333333337</v>
      </c>
      <c r="U43" s="18"/>
    </row>
    <row r="44" spans="1:21" s="3" customFormat="1" ht="19.2" customHeight="1" x14ac:dyDescent="0.35">
      <c r="A44" s="12">
        <f t="shared" si="13"/>
        <v>5</v>
      </c>
      <c r="B44" s="1" t="s">
        <v>18</v>
      </c>
      <c r="C44" s="1" t="s">
        <v>92</v>
      </c>
      <c r="D44" s="13" t="s">
        <v>101</v>
      </c>
      <c r="E44" s="13" t="s">
        <v>102</v>
      </c>
      <c r="F44" s="12" t="s">
        <v>22</v>
      </c>
      <c r="G44" s="2"/>
      <c r="H44" s="40">
        <v>608.20000000000005</v>
      </c>
      <c r="I44" s="41">
        <v>590.70000000000005</v>
      </c>
      <c r="J44" s="42">
        <v>590.6</v>
      </c>
      <c r="K44" s="42"/>
      <c r="L44" s="43">
        <v>586.29999999999995</v>
      </c>
      <c r="M44" s="34">
        <f t="shared" si="14"/>
        <v>593.95000000000005</v>
      </c>
      <c r="N44" s="28"/>
      <c r="O44" s="49"/>
      <c r="P44" s="42"/>
      <c r="Q44" s="42"/>
      <c r="R44" s="42"/>
      <c r="S44" s="43"/>
      <c r="T44" s="35">
        <f t="shared" si="15"/>
        <v>596.5</v>
      </c>
      <c r="U44" s="18"/>
    </row>
    <row r="45" spans="1:21" s="3" customFormat="1" ht="19.2" customHeight="1" x14ac:dyDescent="0.35">
      <c r="A45" s="12">
        <f t="shared" si="13"/>
        <v>6</v>
      </c>
      <c r="B45" s="1" t="s">
        <v>18</v>
      </c>
      <c r="C45" s="1" t="s">
        <v>92</v>
      </c>
      <c r="D45" s="13" t="s">
        <v>103</v>
      </c>
      <c r="E45" s="13" t="s">
        <v>104</v>
      </c>
      <c r="F45" s="12" t="s">
        <v>85</v>
      </c>
      <c r="G45" s="2"/>
      <c r="H45" s="40">
        <v>597.20000000000005</v>
      </c>
      <c r="I45" s="41">
        <v>580</v>
      </c>
      <c r="J45" s="42">
        <v>586.1</v>
      </c>
      <c r="K45" s="42">
        <v>586.9</v>
      </c>
      <c r="L45" s="43">
        <v>599.1</v>
      </c>
      <c r="M45" s="34">
        <f t="shared" si="14"/>
        <v>589.86</v>
      </c>
      <c r="N45" s="28"/>
      <c r="O45" s="49"/>
      <c r="P45" s="42"/>
      <c r="Q45" s="42"/>
      <c r="R45" s="42"/>
      <c r="S45" s="43"/>
      <c r="T45" s="35">
        <f t="shared" si="15"/>
        <v>594.40000000000009</v>
      </c>
      <c r="U45" s="18"/>
    </row>
    <row r="46" spans="1:21" s="3" customFormat="1" ht="19.2" customHeight="1" x14ac:dyDescent="0.35">
      <c r="A46" s="12">
        <f t="shared" si="13"/>
        <v>7</v>
      </c>
      <c r="B46" s="1" t="s">
        <v>18</v>
      </c>
      <c r="C46" s="1" t="s">
        <v>92</v>
      </c>
      <c r="D46" s="13" t="s">
        <v>105</v>
      </c>
      <c r="E46" s="13" t="s">
        <v>106</v>
      </c>
      <c r="F46" s="12" t="s">
        <v>27</v>
      </c>
      <c r="G46" s="2"/>
      <c r="H46" s="40"/>
      <c r="I46" s="41">
        <v>583.20000000000005</v>
      </c>
      <c r="J46" s="42">
        <v>580.70000000000005</v>
      </c>
      <c r="K46" s="42">
        <v>593.6</v>
      </c>
      <c r="L46" s="43">
        <v>589.70000000000005</v>
      </c>
      <c r="M46" s="34">
        <f t="shared" si="14"/>
        <v>586.79999999999995</v>
      </c>
      <c r="N46" s="28"/>
      <c r="O46" s="49"/>
      <c r="P46" s="42"/>
      <c r="Q46" s="42"/>
      <c r="R46" s="42"/>
      <c r="S46" s="43"/>
      <c r="T46" s="35">
        <f t="shared" si="15"/>
        <v>588.83333333333337</v>
      </c>
      <c r="U46" s="18"/>
    </row>
    <row r="47" spans="1:21" s="3" customFormat="1" ht="19.2" customHeight="1" x14ac:dyDescent="0.35">
      <c r="A47" s="12">
        <f t="shared" si="13"/>
        <v>8</v>
      </c>
      <c r="B47" s="1" t="s">
        <v>18</v>
      </c>
      <c r="C47" s="1" t="s">
        <v>95</v>
      </c>
      <c r="D47" s="13" t="s">
        <v>109</v>
      </c>
      <c r="E47" s="13" t="s">
        <v>104</v>
      </c>
      <c r="F47" s="12" t="s">
        <v>22</v>
      </c>
      <c r="G47" s="2"/>
      <c r="H47" s="40">
        <v>571.70000000000005</v>
      </c>
      <c r="I47" s="41">
        <v>587.5</v>
      </c>
      <c r="J47" s="42"/>
      <c r="K47" s="42">
        <v>572.5</v>
      </c>
      <c r="L47" s="43"/>
      <c r="M47" s="34">
        <f t="shared" si="14"/>
        <v>577.23333333333335</v>
      </c>
      <c r="N47" s="28"/>
      <c r="O47" s="49"/>
      <c r="P47" s="42"/>
      <c r="Q47" s="42"/>
      <c r="R47" s="42"/>
      <c r="S47" s="43"/>
      <c r="T47" s="35">
        <f t="shared" si="15"/>
        <v>577.23333333333335</v>
      </c>
      <c r="U47" s="18"/>
    </row>
    <row r="48" spans="1:21" s="3" customFormat="1" ht="19.2" customHeight="1" x14ac:dyDescent="0.35">
      <c r="A48" s="12">
        <f t="shared" si="13"/>
        <v>9</v>
      </c>
      <c r="B48" s="1" t="s">
        <v>18</v>
      </c>
      <c r="C48" s="1" t="s">
        <v>92</v>
      </c>
      <c r="D48" s="13" t="s">
        <v>107</v>
      </c>
      <c r="E48" s="13" t="s">
        <v>108</v>
      </c>
      <c r="F48" s="12" t="s">
        <v>22</v>
      </c>
      <c r="G48" s="2"/>
      <c r="H48" s="40">
        <v>575.1</v>
      </c>
      <c r="I48" s="41">
        <v>577.4</v>
      </c>
      <c r="J48" s="42">
        <v>588</v>
      </c>
      <c r="K48" s="42">
        <v>569.5</v>
      </c>
      <c r="L48" s="43">
        <v>555.4</v>
      </c>
      <c r="M48" s="34">
        <f t="shared" si="14"/>
        <v>573.08000000000004</v>
      </c>
      <c r="N48" s="28"/>
      <c r="O48" s="49"/>
      <c r="P48" s="42"/>
      <c r="Q48" s="42"/>
      <c r="R48" s="42"/>
      <c r="S48" s="43"/>
      <c r="T48" s="35">
        <f t="shared" si="15"/>
        <v>580.16666666666663</v>
      </c>
      <c r="U48" s="18"/>
    </row>
    <row r="49" spans="1:21" s="3" customFormat="1" ht="19.2" customHeight="1" x14ac:dyDescent="0.35">
      <c r="A49" s="12">
        <f t="shared" si="13"/>
        <v>10</v>
      </c>
      <c r="B49" s="1" t="s">
        <v>18</v>
      </c>
      <c r="C49" s="1" t="s">
        <v>92</v>
      </c>
      <c r="D49" s="13" t="s">
        <v>110</v>
      </c>
      <c r="E49" s="13" t="s">
        <v>37</v>
      </c>
      <c r="F49" s="12" t="s">
        <v>22</v>
      </c>
      <c r="G49" s="2"/>
      <c r="H49" s="40">
        <v>566.4</v>
      </c>
      <c r="I49" s="41">
        <v>563.79999999999995</v>
      </c>
      <c r="J49" s="42">
        <v>574.1</v>
      </c>
      <c r="K49" s="42">
        <v>560.70000000000005</v>
      </c>
      <c r="L49" s="43">
        <v>563.4</v>
      </c>
      <c r="M49" s="34">
        <f t="shared" si="14"/>
        <v>565.68000000000006</v>
      </c>
      <c r="N49" s="28"/>
      <c r="O49" s="49"/>
      <c r="P49" s="42"/>
      <c r="Q49" s="42"/>
      <c r="R49" s="42"/>
      <c r="S49" s="43"/>
      <c r="T49" s="35">
        <f t="shared" si="15"/>
        <v>568.1</v>
      </c>
      <c r="U49" s="18"/>
    </row>
    <row r="50" spans="1:21" s="3" customFormat="1" ht="19.2" customHeight="1" x14ac:dyDescent="0.35">
      <c r="A50" s="12">
        <f t="shared" si="13"/>
        <v>11</v>
      </c>
      <c r="B50" s="1" t="s">
        <v>18</v>
      </c>
      <c r="C50" s="1" t="s">
        <v>92</v>
      </c>
      <c r="D50" s="13" t="s">
        <v>111</v>
      </c>
      <c r="E50" s="13" t="s">
        <v>108</v>
      </c>
      <c r="F50" s="12" t="s">
        <v>22</v>
      </c>
      <c r="G50" s="2"/>
      <c r="H50" s="44">
        <v>567.5</v>
      </c>
      <c r="I50" s="45">
        <v>544.29999999999995</v>
      </c>
      <c r="J50" s="46">
        <v>542.5</v>
      </c>
      <c r="K50" s="46">
        <v>559.4</v>
      </c>
      <c r="L50" s="47"/>
      <c r="M50" s="34">
        <f t="shared" si="14"/>
        <v>553.42499999999995</v>
      </c>
      <c r="N50" s="29"/>
      <c r="O50" s="50"/>
      <c r="P50" s="46"/>
      <c r="Q50" s="46"/>
      <c r="R50" s="46"/>
      <c r="S50" s="47"/>
      <c r="T50" s="35">
        <f t="shared" si="15"/>
        <v>557.06666666666672</v>
      </c>
      <c r="U50" s="18"/>
    </row>
  </sheetData>
  <sortState xmlns:xlrd2="http://schemas.microsoft.com/office/spreadsheetml/2017/richdata2" ref="A11:F15">
    <sortCondition ref="A9:A15"/>
  </sortState>
  <phoneticPr fontId="5" type="noConversion"/>
  <conditionalFormatting sqref="I2">
    <cfRule type="cellIs" dxfId="0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68465-D89B-4DA1-BB7A-04EB44A6F626}">
  <sheetPr>
    <pageSetUpPr fitToPage="1"/>
  </sheetPr>
  <dimension ref="A1:V88"/>
  <sheetViews>
    <sheetView tabSelected="1" topLeftCell="G1" zoomScaleNormal="100" workbookViewId="0">
      <pane ySplit="1" topLeftCell="A2" activePane="bottomLeft" state="frozen"/>
      <selection activeCell="U1" sqref="U1"/>
      <selection pane="bottomLeft" activeCell="M1" sqref="M1:M8"/>
    </sheetView>
  </sheetViews>
  <sheetFormatPr defaultRowHeight="14.4" x14ac:dyDescent="0.3"/>
  <cols>
    <col min="1" max="1" width="3.109375" customWidth="1"/>
    <col min="4" max="4" width="18.109375" customWidth="1"/>
    <col min="5" max="5" width="20.44140625" customWidth="1"/>
    <col min="6" max="6" width="15.6640625" customWidth="1"/>
    <col min="7" max="7" width="15.109375" customWidth="1"/>
    <col min="8" max="8" width="8.88671875" customWidth="1"/>
    <col min="9" max="9" width="8.88671875" style="19" customWidth="1"/>
    <col min="10" max="11" width="8.88671875" customWidth="1"/>
    <col min="13" max="13" width="8.88671875" style="19"/>
    <col min="14" max="14" width="1" style="19" customWidth="1"/>
    <col min="20" max="20" width="25.44140625" customWidth="1"/>
    <col min="21" max="21" width="8.88671875" style="19"/>
    <col min="22" max="22" width="10.109375" bestFit="1" customWidth="1"/>
  </cols>
  <sheetData>
    <row r="1" spans="1:22" ht="24.6" customHeight="1" x14ac:dyDescent="0.3">
      <c r="A1" s="17" t="s">
        <v>0</v>
      </c>
      <c r="B1" s="17" t="s">
        <v>1</v>
      </c>
      <c r="C1" s="17" t="s">
        <v>2</v>
      </c>
      <c r="D1" s="17" t="s">
        <v>4</v>
      </c>
      <c r="E1" s="17" t="s">
        <v>112</v>
      </c>
      <c r="F1" s="17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30" t="s">
        <v>11</v>
      </c>
      <c r="M1" s="31" t="s">
        <v>12</v>
      </c>
      <c r="N1" s="25"/>
      <c r="O1" s="20" t="s">
        <v>13</v>
      </c>
      <c r="P1" s="17" t="s">
        <v>14</v>
      </c>
      <c r="Q1" s="17" t="s">
        <v>15</v>
      </c>
      <c r="R1" s="17" t="s">
        <v>16</v>
      </c>
      <c r="S1" s="30" t="s">
        <v>17</v>
      </c>
      <c r="T1" s="33" t="s">
        <v>242</v>
      </c>
    </row>
    <row r="2" spans="1:22" ht="19.2" customHeight="1" x14ac:dyDescent="0.35">
      <c r="A2" s="12">
        <f t="shared" ref="A2" si="0">_xlfn.RANK.EQ(M2,$M$2:$M$17,0)</f>
        <v>1</v>
      </c>
      <c r="B2" s="1" t="s">
        <v>113</v>
      </c>
      <c r="C2" s="1" t="s">
        <v>19</v>
      </c>
      <c r="D2" s="13" t="s">
        <v>114</v>
      </c>
      <c r="E2" s="13" t="s">
        <v>115</v>
      </c>
      <c r="F2" s="12" t="s">
        <v>116</v>
      </c>
      <c r="G2" s="2"/>
      <c r="H2" s="36">
        <v>271</v>
      </c>
      <c r="I2" s="37">
        <v>255</v>
      </c>
      <c r="J2" s="38">
        <v>259</v>
      </c>
      <c r="K2" s="38">
        <v>269</v>
      </c>
      <c r="L2" s="39">
        <v>267</v>
      </c>
      <c r="M2" s="53">
        <f t="shared" ref="M2" si="1">AVERAGE(H2:L2)</f>
        <v>264.2</v>
      </c>
      <c r="N2" s="24"/>
      <c r="O2" s="48">
        <v>270</v>
      </c>
      <c r="P2" s="38">
        <v>520</v>
      </c>
      <c r="Q2" s="38"/>
      <c r="R2" s="38"/>
      <c r="S2" s="39"/>
      <c r="T2" s="32">
        <f t="shared" ref="T2:T42" si="2">AVERAGE(LARGE(H2:L2,1),LARGE(H2:L2,2),LARGE(H2:L2,3))</f>
        <v>269</v>
      </c>
    </row>
    <row r="3" spans="1:22" ht="19.2" customHeight="1" x14ac:dyDescent="0.35">
      <c r="A3" s="12">
        <f t="shared" ref="A3:A17" si="3">_xlfn.RANK.EQ(M3,$M$2:$M$17,0)</f>
        <v>2</v>
      </c>
      <c r="B3" s="1" t="s">
        <v>113</v>
      </c>
      <c r="C3" s="1" t="s">
        <v>19</v>
      </c>
      <c r="D3" s="13" t="s">
        <v>117</v>
      </c>
      <c r="E3" s="13" t="s">
        <v>118</v>
      </c>
      <c r="F3" s="12" t="s">
        <v>71</v>
      </c>
      <c r="G3" s="2"/>
      <c r="H3" s="40">
        <v>260</v>
      </c>
      <c r="I3" s="41">
        <v>264</v>
      </c>
      <c r="J3" s="42">
        <v>255</v>
      </c>
      <c r="K3" s="42">
        <v>252</v>
      </c>
      <c r="L3" s="43">
        <v>253</v>
      </c>
      <c r="M3" s="53">
        <f t="shared" ref="M3:M18" si="4">AVERAGE(H3:L3)</f>
        <v>256.8</v>
      </c>
      <c r="N3" s="24"/>
      <c r="O3" s="49">
        <v>268</v>
      </c>
      <c r="P3" s="42">
        <v>529</v>
      </c>
      <c r="Q3" s="42">
        <v>257</v>
      </c>
      <c r="R3" s="42"/>
      <c r="S3" s="43"/>
      <c r="T3" s="32">
        <f t="shared" ref="T3:T18" si="5">AVERAGE(LARGE(H3:L3,1),LARGE(H3:L3,2),LARGE(H3:L3,3))</f>
        <v>259.66666666666669</v>
      </c>
    </row>
    <row r="4" spans="1:22" ht="19.2" customHeight="1" x14ac:dyDescent="0.35">
      <c r="A4" s="12">
        <f t="shared" si="3"/>
        <v>3</v>
      </c>
      <c r="B4" s="1" t="s">
        <v>113</v>
      </c>
      <c r="C4" s="1" t="s">
        <v>19</v>
      </c>
      <c r="D4" s="13" t="s">
        <v>25</v>
      </c>
      <c r="E4" s="13" t="s">
        <v>73</v>
      </c>
      <c r="F4" s="12" t="s">
        <v>27</v>
      </c>
      <c r="G4" s="2"/>
      <c r="H4" s="40">
        <v>234</v>
      </c>
      <c r="I4" s="41"/>
      <c r="J4" s="42">
        <v>257</v>
      </c>
      <c r="K4" s="42">
        <v>262</v>
      </c>
      <c r="L4" s="43">
        <v>267</v>
      </c>
      <c r="M4" s="53">
        <f t="shared" si="4"/>
        <v>255</v>
      </c>
      <c r="N4" s="24"/>
      <c r="O4" s="49"/>
      <c r="P4" s="42"/>
      <c r="Q4" s="42"/>
      <c r="R4" s="42"/>
      <c r="S4" s="43"/>
      <c r="T4" s="32">
        <f t="shared" si="5"/>
        <v>262</v>
      </c>
    </row>
    <row r="5" spans="1:22" ht="19.2" customHeight="1" x14ac:dyDescent="0.35">
      <c r="A5" s="12">
        <f t="shared" si="3"/>
        <v>4</v>
      </c>
      <c r="B5" s="1" t="s">
        <v>113</v>
      </c>
      <c r="C5" s="1" t="s">
        <v>19</v>
      </c>
      <c r="D5" s="13" t="s">
        <v>124</v>
      </c>
      <c r="E5" s="13" t="s">
        <v>125</v>
      </c>
      <c r="F5" s="12" t="s">
        <v>120</v>
      </c>
      <c r="G5" s="2"/>
      <c r="H5" s="40">
        <v>242</v>
      </c>
      <c r="I5" s="41">
        <v>249</v>
      </c>
      <c r="J5" s="42">
        <v>240</v>
      </c>
      <c r="K5" s="42">
        <v>252</v>
      </c>
      <c r="L5" s="43">
        <v>259</v>
      </c>
      <c r="M5" s="53">
        <f t="shared" si="4"/>
        <v>248.4</v>
      </c>
      <c r="N5" s="24"/>
      <c r="O5" s="49"/>
      <c r="P5" s="42"/>
      <c r="Q5" s="42">
        <v>255</v>
      </c>
      <c r="R5" s="42"/>
      <c r="S5" s="43"/>
      <c r="T5" s="32">
        <f t="shared" si="5"/>
        <v>253.33333333333334</v>
      </c>
    </row>
    <row r="6" spans="1:22" ht="19.2" customHeight="1" x14ac:dyDescent="0.35">
      <c r="A6" s="12">
        <f t="shared" si="3"/>
        <v>5</v>
      </c>
      <c r="B6" s="1" t="s">
        <v>113</v>
      </c>
      <c r="C6" s="1" t="s">
        <v>19</v>
      </c>
      <c r="D6" s="13" t="s">
        <v>121</v>
      </c>
      <c r="E6" s="13" t="s">
        <v>122</v>
      </c>
      <c r="F6" s="12" t="s">
        <v>38</v>
      </c>
      <c r="G6" s="2"/>
      <c r="H6" s="40">
        <v>250</v>
      </c>
      <c r="I6" s="41">
        <v>253</v>
      </c>
      <c r="J6" s="42">
        <v>252</v>
      </c>
      <c r="K6" s="42">
        <v>242</v>
      </c>
      <c r="L6" s="43">
        <v>242</v>
      </c>
      <c r="M6" s="53">
        <f t="shared" si="4"/>
        <v>247.8</v>
      </c>
      <c r="N6" s="24"/>
      <c r="O6" s="49">
        <v>257</v>
      </c>
      <c r="P6" s="42">
        <v>516</v>
      </c>
      <c r="Q6" s="42"/>
      <c r="R6" s="42"/>
      <c r="S6" s="43"/>
      <c r="T6" s="32">
        <f t="shared" si="5"/>
        <v>251.66666666666666</v>
      </c>
    </row>
    <row r="7" spans="1:22" ht="19.2" customHeight="1" x14ac:dyDescent="0.35">
      <c r="A7" s="12">
        <f t="shared" si="3"/>
        <v>6</v>
      </c>
      <c r="B7" s="1" t="s">
        <v>113</v>
      </c>
      <c r="C7" s="1" t="s">
        <v>19</v>
      </c>
      <c r="D7" s="13" t="s">
        <v>123</v>
      </c>
      <c r="E7" s="13" t="s">
        <v>122</v>
      </c>
      <c r="F7" s="12" t="s">
        <v>38</v>
      </c>
      <c r="G7" s="2"/>
      <c r="H7" s="40">
        <v>240</v>
      </c>
      <c r="I7" s="41">
        <v>249</v>
      </c>
      <c r="J7" s="42">
        <v>248</v>
      </c>
      <c r="K7" s="42">
        <v>246</v>
      </c>
      <c r="L7" s="43"/>
      <c r="M7" s="53">
        <f t="shared" si="4"/>
        <v>245.75</v>
      </c>
      <c r="N7" s="24"/>
      <c r="O7" s="49"/>
      <c r="P7" s="42"/>
      <c r="Q7" s="42"/>
      <c r="R7" s="42"/>
      <c r="S7" s="43"/>
      <c r="T7" s="32">
        <f t="shared" si="5"/>
        <v>247.66666666666666</v>
      </c>
    </row>
    <row r="8" spans="1:22" ht="19.2" customHeight="1" x14ac:dyDescent="0.35">
      <c r="A8" s="12">
        <f t="shared" si="3"/>
        <v>7</v>
      </c>
      <c r="B8" s="1" t="s">
        <v>113</v>
      </c>
      <c r="C8" s="1" t="s">
        <v>19</v>
      </c>
      <c r="D8" s="13" t="s">
        <v>119</v>
      </c>
      <c r="E8" s="13" t="s">
        <v>66</v>
      </c>
      <c r="F8" s="12" t="s">
        <v>120</v>
      </c>
      <c r="G8" s="2"/>
      <c r="H8" s="40">
        <v>244</v>
      </c>
      <c r="I8" s="41">
        <v>260</v>
      </c>
      <c r="J8" s="42">
        <v>263</v>
      </c>
      <c r="K8" s="42">
        <v>231</v>
      </c>
      <c r="L8" s="43">
        <v>222</v>
      </c>
      <c r="M8" s="53">
        <f t="shared" si="4"/>
        <v>244</v>
      </c>
      <c r="N8" s="24"/>
      <c r="O8" s="49">
        <v>234</v>
      </c>
      <c r="P8" s="42">
        <v>456</v>
      </c>
      <c r="Q8" s="42">
        <v>243</v>
      </c>
      <c r="R8" s="42"/>
      <c r="S8" s="43"/>
      <c r="T8" s="32">
        <f t="shared" si="5"/>
        <v>255.66666666666666</v>
      </c>
    </row>
    <row r="9" spans="1:22" ht="19.2" customHeight="1" x14ac:dyDescent="0.35">
      <c r="A9" s="12">
        <f t="shared" si="3"/>
        <v>8</v>
      </c>
      <c r="B9" s="1" t="s">
        <v>113</v>
      </c>
      <c r="C9" s="1" t="s">
        <v>19</v>
      </c>
      <c r="D9" s="13" t="s">
        <v>134</v>
      </c>
      <c r="E9" s="13" t="s">
        <v>135</v>
      </c>
      <c r="F9" s="12" t="s">
        <v>22</v>
      </c>
      <c r="G9" s="2"/>
      <c r="H9" s="40">
        <v>216</v>
      </c>
      <c r="I9" s="41">
        <v>235</v>
      </c>
      <c r="J9" s="42">
        <v>229</v>
      </c>
      <c r="K9" s="42">
        <v>249</v>
      </c>
      <c r="L9" s="43">
        <v>237</v>
      </c>
      <c r="M9" s="53">
        <f t="shared" si="4"/>
        <v>233.2</v>
      </c>
      <c r="N9" s="24"/>
      <c r="O9" s="49"/>
      <c r="P9" s="42"/>
      <c r="Q9" s="42"/>
      <c r="R9" s="42"/>
      <c r="S9" s="43"/>
      <c r="T9" s="32">
        <f t="shared" si="5"/>
        <v>240.33333333333334</v>
      </c>
    </row>
    <row r="10" spans="1:22" ht="19.2" customHeight="1" x14ac:dyDescent="0.35">
      <c r="A10" s="12">
        <f t="shared" si="3"/>
        <v>9</v>
      </c>
      <c r="B10" s="1" t="s">
        <v>113</v>
      </c>
      <c r="C10" s="1" t="s">
        <v>19</v>
      </c>
      <c r="D10" s="13" t="s">
        <v>126</v>
      </c>
      <c r="E10" s="13" t="s">
        <v>127</v>
      </c>
      <c r="F10" s="12" t="s">
        <v>38</v>
      </c>
      <c r="G10" s="2"/>
      <c r="H10" s="40">
        <v>224</v>
      </c>
      <c r="I10" s="41">
        <v>229</v>
      </c>
      <c r="J10" s="42">
        <v>242</v>
      </c>
      <c r="K10" s="42">
        <v>239</v>
      </c>
      <c r="L10" s="43">
        <v>219</v>
      </c>
      <c r="M10" s="53">
        <f t="shared" si="4"/>
        <v>230.6</v>
      </c>
      <c r="N10" s="24"/>
      <c r="O10" s="49"/>
      <c r="P10" s="42"/>
      <c r="Q10" s="42"/>
      <c r="R10" s="42"/>
      <c r="S10" s="43"/>
      <c r="T10" s="32">
        <f t="shared" si="5"/>
        <v>236.66666666666666</v>
      </c>
    </row>
    <row r="11" spans="1:22" ht="19.2" customHeight="1" x14ac:dyDescent="0.35">
      <c r="A11" s="12">
        <f t="shared" si="3"/>
        <v>10</v>
      </c>
      <c r="B11" s="1" t="s">
        <v>113</v>
      </c>
      <c r="C11" s="1" t="s">
        <v>19</v>
      </c>
      <c r="D11" s="13" t="s">
        <v>132</v>
      </c>
      <c r="E11" s="13" t="s">
        <v>133</v>
      </c>
      <c r="F11" s="12" t="s">
        <v>116</v>
      </c>
      <c r="G11" s="2"/>
      <c r="H11" s="40">
        <v>239</v>
      </c>
      <c r="I11" s="41">
        <v>233</v>
      </c>
      <c r="J11" s="42">
        <v>214</v>
      </c>
      <c r="K11" s="42">
        <v>237</v>
      </c>
      <c r="L11" s="43">
        <v>219</v>
      </c>
      <c r="M11" s="53">
        <f t="shared" si="4"/>
        <v>228.4</v>
      </c>
      <c r="N11" s="24"/>
      <c r="O11" s="49"/>
      <c r="P11" s="42"/>
      <c r="Q11" s="42"/>
      <c r="R11" s="42"/>
      <c r="S11" s="43"/>
      <c r="T11" s="32">
        <f t="shared" si="5"/>
        <v>236.33333333333334</v>
      </c>
    </row>
    <row r="12" spans="1:22" ht="19.2" customHeight="1" x14ac:dyDescent="0.35">
      <c r="A12" s="12">
        <f t="shared" si="3"/>
        <v>11</v>
      </c>
      <c r="B12" s="1" t="s">
        <v>113</v>
      </c>
      <c r="C12" s="1" t="s">
        <v>19</v>
      </c>
      <c r="D12" s="13" t="s">
        <v>128</v>
      </c>
      <c r="E12" s="13" t="s">
        <v>129</v>
      </c>
      <c r="F12" s="12" t="s">
        <v>38</v>
      </c>
      <c r="G12" s="2"/>
      <c r="H12" s="40">
        <v>224</v>
      </c>
      <c r="I12" s="41">
        <v>235</v>
      </c>
      <c r="J12" s="42">
        <v>235</v>
      </c>
      <c r="K12" s="42">
        <v>213</v>
      </c>
      <c r="L12" s="43">
        <v>233</v>
      </c>
      <c r="M12" s="53">
        <f t="shared" si="4"/>
        <v>228</v>
      </c>
      <c r="N12" s="24"/>
      <c r="O12" s="49"/>
      <c r="P12" s="42"/>
      <c r="Q12" s="42"/>
      <c r="R12" s="42"/>
      <c r="S12" s="43"/>
      <c r="T12" s="32">
        <f t="shared" si="5"/>
        <v>234.33333333333334</v>
      </c>
    </row>
    <row r="13" spans="1:22" ht="19.2" customHeight="1" x14ac:dyDescent="0.35">
      <c r="A13" s="12">
        <f t="shared" si="3"/>
        <v>12</v>
      </c>
      <c r="B13" s="1" t="s">
        <v>113</v>
      </c>
      <c r="C13" s="1" t="s">
        <v>19</v>
      </c>
      <c r="D13" s="13" t="s">
        <v>130</v>
      </c>
      <c r="E13" s="13" t="s">
        <v>131</v>
      </c>
      <c r="F13" s="12" t="s">
        <v>38</v>
      </c>
      <c r="G13" s="2"/>
      <c r="H13" s="40"/>
      <c r="I13" s="41">
        <v>219</v>
      </c>
      <c r="J13" s="42">
        <v>241</v>
      </c>
      <c r="K13" s="42">
        <v>223</v>
      </c>
      <c r="L13" s="43">
        <v>218</v>
      </c>
      <c r="M13" s="53">
        <f t="shared" si="4"/>
        <v>225.25</v>
      </c>
      <c r="N13" s="24"/>
      <c r="O13" s="49"/>
      <c r="P13" s="42"/>
      <c r="Q13" s="42"/>
      <c r="R13" s="42"/>
      <c r="S13" s="43"/>
      <c r="T13" s="32">
        <f t="shared" si="5"/>
        <v>227.66666666666666</v>
      </c>
    </row>
    <row r="14" spans="1:22" ht="19.2" customHeight="1" x14ac:dyDescent="0.35">
      <c r="A14" s="12">
        <f t="shared" si="3"/>
        <v>13</v>
      </c>
      <c r="B14" s="1" t="s">
        <v>113</v>
      </c>
      <c r="C14" s="1" t="s">
        <v>19</v>
      </c>
      <c r="D14" s="13" t="s">
        <v>137</v>
      </c>
      <c r="E14" s="13" t="s">
        <v>138</v>
      </c>
      <c r="F14" s="12" t="s">
        <v>38</v>
      </c>
      <c r="G14" s="2"/>
      <c r="H14" s="40"/>
      <c r="I14" s="41">
        <v>220</v>
      </c>
      <c r="J14" s="42">
        <v>216</v>
      </c>
      <c r="K14" s="42">
        <v>208</v>
      </c>
      <c r="L14" s="43">
        <v>228</v>
      </c>
      <c r="M14" s="53">
        <f t="shared" si="4"/>
        <v>218</v>
      </c>
      <c r="N14" s="24"/>
      <c r="O14" s="49"/>
      <c r="P14" s="42"/>
      <c r="Q14" s="42"/>
      <c r="R14" s="42"/>
      <c r="S14" s="43"/>
      <c r="T14" s="32">
        <f t="shared" si="5"/>
        <v>221.33333333333334</v>
      </c>
    </row>
    <row r="15" spans="1:22" s="19" customFormat="1" ht="19.2" customHeight="1" x14ac:dyDescent="0.35">
      <c r="A15" s="12">
        <f t="shared" si="3"/>
        <v>14</v>
      </c>
      <c r="B15" s="1" t="s">
        <v>113</v>
      </c>
      <c r="C15" s="1" t="s">
        <v>19</v>
      </c>
      <c r="D15" s="13" t="s">
        <v>139</v>
      </c>
      <c r="E15" s="13" t="s">
        <v>45</v>
      </c>
      <c r="F15" s="12" t="s">
        <v>116</v>
      </c>
      <c r="G15" s="2"/>
      <c r="H15" s="40">
        <v>207</v>
      </c>
      <c r="I15" s="41">
        <v>208</v>
      </c>
      <c r="J15" s="42">
        <v>220</v>
      </c>
      <c r="K15" s="42">
        <v>220</v>
      </c>
      <c r="L15" s="43">
        <v>230</v>
      </c>
      <c r="M15" s="53">
        <f t="shared" si="4"/>
        <v>217</v>
      </c>
      <c r="N15" s="24"/>
      <c r="O15" s="49"/>
      <c r="P15" s="42"/>
      <c r="Q15" s="42"/>
      <c r="R15" s="42"/>
      <c r="S15" s="43"/>
      <c r="T15" s="32">
        <f t="shared" si="5"/>
        <v>223.33333333333334</v>
      </c>
      <c r="V15"/>
    </row>
    <row r="16" spans="1:22" s="19" customFormat="1" ht="19.2" customHeight="1" x14ac:dyDescent="0.35">
      <c r="A16" s="12">
        <f t="shared" si="3"/>
        <v>15</v>
      </c>
      <c r="B16" s="1" t="s">
        <v>113</v>
      </c>
      <c r="C16" s="1" t="s">
        <v>19</v>
      </c>
      <c r="D16" s="13" t="s">
        <v>136</v>
      </c>
      <c r="E16" s="13" t="s">
        <v>108</v>
      </c>
      <c r="F16" s="12" t="s">
        <v>120</v>
      </c>
      <c r="G16" s="2"/>
      <c r="H16" s="40">
        <v>203</v>
      </c>
      <c r="I16" s="41">
        <v>210</v>
      </c>
      <c r="J16" s="42">
        <v>245</v>
      </c>
      <c r="K16" s="42">
        <v>225</v>
      </c>
      <c r="L16" s="43">
        <v>197</v>
      </c>
      <c r="M16" s="53">
        <f t="shared" si="4"/>
        <v>216</v>
      </c>
      <c r="N16" s="24"/>
      <c r="O16" s="49"/>
      <c r="P16" s="42"/>
      <c r="Q16" s="42"/>
      <c r="R16" s="42"/>
      <c r="S16" s="43"/>
      <c r="T16" s="32">
        <f t="shared" si="5"/>
        <v>226.66666666666666</v>
      </c>
      <c r="V16"/>
    </row>
    <row r="17" spans="1:22" s="19" customFormat="1" ht="19.2" customHeight="1" x14ac:dyDescent="0.35">
      <c r="A17" s="12">
        <f t="shared" si="3"/>
        <v>16</v>
      </c>
      <c r="B17" s="1" t="s">
        <v>113</v>
      </c>
      <c r="C17" s="1" t="s">
        <v>19</v>
      </c>
      <c r="D17" s="13" t="s">
        <v>140</v>
      </c>
      <c r="E17" s="13" t="s">
        <v>66</v>
      </c>
      <c r="F17" s="12" t="s">
        <v>116</v>
      </c>
      <c r="G17" s="2"/>
      <c r="H17" s="40"/>
      <c r="I17" s="41">
        <v>189</v>
      </c>
      <c r="J17" s="42">
        <v>230</v>
      </c>
      <c r="K17" s="42">
        <v>221</v>
      </c>
      <c r="L17" s="43">
        <v>209</v>
      </c>
      <c r="M17" s="53">
        <f t="shared" si="4"/>
        <v>212.25</v>
      </c>
      <c r="N17" s="24"/>
      <c r="O17" s="49"/>
      <c r="P17" s="42"/>
      <c r="Q17" s="42"/>
      <c r="R17" s="42"/>
      <c r="S17" s="43"/>
      <c r="T17" s="32">
        <f t="shared" si="5"/>
        <v>220</v>
      </c>
      <c r="V17"/>
    </row>
    <row r="18" spans="1:22" s="19" customFormat="1" ht="19.2" customHeight="1" x14ac:dyDescent="0.35">
      <c r="A18" s="12">
        <f>_xlfn.RANK.EQ(M18,$M$2:$M$18,0)</f>
        <v>17</v>
      </c>
      <c r="B18" s="1" t="s">
        <v>113</v>
      </c>
      <c r="C18" s="1" t="s">
        <v>19</v>
      </c>
      <c r="D18" s="13" t="s">
        <v>141</v>
      </c>
      <c r="E18" s="13" t="s">
        <v>127</v>
      </c>
      <c r="F18" s="12" t="s">
        <v>60</v>
      </c>
      <c r="G18" s="2"/>
      <c r="H18" s="44"/>
      <c r="I18" s="45"/>
      <c r="J18" s="46">
        <v>197</v>
      </c>
      <c r="K18" s="46">
        <v>217</v>
      </c>
      <c r="L18" s="47">
        <v>210</v>
      </c>
      <c r="M18" s="53">
        <f t="shared" si="4"/>
        <v>208</v>
      </c>
      <c r="N18" s="24"/>
      <c r="O18" s="50"/>
      <c r="P18" s="46"/>
      <c r="Q18" s="46"/>
      <c r="R18" s="46"/>
      <c r="S18" s="47"/>
      <c r="T18" s="32">
        <f t="shared" si="5"/>
        <v>208</v>
      </c>
      <c r="V18"/>
    </row>
    <row r="19" spans="1:22" s="19" customFormat="1" ht="4.95" customHeight="1" x14ac:dyDescent="0.3">
      <c r="A19" s="6"/>
      <c r="B19" s="6"/>
      <c r="C19" s="6"/>
      <c r="D19" s="6"/>
      <c r="E19" s="6"/>
      <c r="F19" s="7"/>
      <c r="G19" s="7"/>
      <c r="H19" s="7"/>
      <c r="I19" s="21"/>
      <c r="J19" s="7"/>
      <c r="K19" s="7"/>
      <c r="L19" s="7"/>
      <c r="M19" s="54"/>
      <c r="N19" s="52"/>
      <c r="O19" s="7"/>
      <c r="P19" s="7"/>
      <c r="Q19" s="7"/>
      <c r="R19" s="7"/>
      <c r="S19" s="7"/>
      <c r="T19" s="7"/>
      <c r="V19"/>
    </row>
    <row r="20" spans="1:22" s="19" customFormat="1" ht="19.2" customHeight="1" x14ac:dyDescent="0.35">
      <c r="A20" s="12">
        <f t="shared" ref="A20:A39" si="6">_xlfn.RANK.EQ(M20,$M$20:$M$40,0)</f>
        <v>1</v>
      </c>
      <c r="B20" s="8" t="s">
        <v>113</v>
      </c>
      <c r="C20" s="8" t="s">
        <v>33</v>
      </c>
      <c r="D20" s="13" t="s">
        <v>142</v>
      </c>
      <c r="E20" s="13" t="s">
        <v>143</v>
      </c>
      <c r="F20" s="12" t="s">
        <v>22</v>
      </c>
      <c r="G20" s="9"/>
      <c r="H20" s="36">
        <v>528</v>
      </c>
      <c r="I20" s="37">
        <v>544</v>
      </c>
      <c r="J20" s="38">
        <v>556</v>
      </c>
      <c r="K20" s="38">
        <v>551</v>
      </c>
      <c r="L20" s="39">
        <v>533</v>
      </c>
      <c r="M20" s="53">
        <f t="shared" ref="M20" si="7">AVERAGE(H20:L20)</f>
        <v>542.4</v>
      </c>
      <c r="N20" s="24"/>
      <c r="O20" s="48">
        <v>538</v>
      </c>
      <c r="P20" s="38">
        <v>529</v>
      </c>
      <c r="Q20" s="38"/>
      <c r="R20" s="38"/>
      <c r="S20" s="39"/>
      <c r="T20" s="32">
        <f t="shared" si="2"/>
        <v>550.33333333333337</v>
      </c>
      <c r="V20"/>
    </row>
    <row r="21" spans="1:22" s="19" customFormat="1" ht="19.2" customHeight="1" x14ac:dyDescent="0.35">
      <c r="A21" s="12">
        <f t="shared" si="6"/>
        <v>2</v>
      </c>
      <c r="B21" s="1" t="s">
        <v>113</v>
      </c>
      <c r="C21" s="1" t="s">
        <v>33</v>
      </c>
      <c r="D21" s="13" t="s">
        <v>144</v>
      </c>
      <c r="E21" s="13" t="s">
        <v>145</v>
      </c>
      <c r="F21" s="12" t="s">
        <v>120</v>
      </c>
      <c r="G21" s="22"/>
      <c r="H21" s="40">
        <v>535</v>
      </c>
      <c r="I21" s="41">
        <v>531</v>
      </c>
      <c r="J21" s="42">
        <v>542</v>
      </c>
      <c r="K21" s="42">
        <v>542</v>
      </c>
      <c r="L21" s="43">
        <v>534</v>
      </c>
      <c r="M21" s="53">
        <f t="shared" ref="M21:M40" si="8">AVERAGE(H21:L21)</f>
        <v>536.79999999999995</v>
      </c>
      <c r="N21" s="24"/>
      <c r="O21" s="49">
        <v>533</v>
      </c>
      <c r="P21" s="42">
        <v>548</v>
      </c>
      <c r="Q21" s="42"/>
      <c r="R21" s="42"/>
      <c r="S21" s="43"/>
      <c r="T21" s="32">
        <f t="shared" ref="T21:T40" si="9">AVERAGE(LARGE(H21:L21,1),LARGE(H21:L21,2),LARGE(H21:L21,3))</f>
        <v>539.66666666666663</v>
      </c>
      <c r="V21"/>
    </row>
    <row r="22" spans="1:22" s="19" customFormat="1" ht="19.2" customHeight="1" x14ac:dyDescent="0.35">
      <c r="A22" s="12">
        <f t="shared" si="6"/>
        <v>3</v>
      </c>
      <c r="B22" s="1" t="s">
        <v>113</v>
      </c>
      <c r="C22" s="1" t="s">
        <v>33</v>
      </c>
      <c r="D22" s="13" t="s">
        <v>148</v>
      </c>
      <c r="E22" s="13" t="s">
        <v>53</v>
      </c>
      <c r="F22" s="12" t="s">
        <v>120</v>
      </c>
      <c r="G22" s="2"/>
      <c r="H22" s="40">
        <v>510</v>
      </c>
      <c r="I22" s="41">
        <v>537</v>
      </c>
      <c r="J22" s="42">
        <v>527</v>
      </c>
      <c r="K22" s="42">
        <v>531</v>
      </c>
      <c r="L22" s="43">
        <v>529</v>
      </c>
      <c r="M22" s="53">
        <f t="shared" si="8"/>
        <v>526.79999999999995</v>
      </c>
      <c r="N22" s="24"/>
      <c r="O22" s="49"/>
      <c r="P22" s="42"/>
      <c r="Q22" s="42">
        <v>514</v>
      </c>
      <c r="R22" s="42"/>
      <c r="S22" s="43"/>
      <c r="T22" s="32">
        <f t="shared" si="9"/>
        <v>532.33333333333337</v>
      </c>
      <c r="V22"/>
    </row>
    <row r="23" spans="1:22" s="19" customFormat="1" ht="19.2" customHeight="1" x14ac:dyDescent="0.35">
      <c r="A23" s="12">
        <f t="shared" si="6"/>
        <v>4</v>
      </c>
      <c r="B23" s="1" t="s">
        <v>113</v>
      </c>
      <c r="C23" s="1" t="s">
        <v>33</v>
      </c>
      <c r="D23" s="13" t="s">
        <v>146</v>
      </c>
      <c r="E23" s="13" t="s">
        <v>147</v>
      </c>
      <c r="F23" s="12" t="s">
        <v>85</v>
      </c>
      <c r="G23" s="2"/>
      <c r="H23" s="40">
        <v>515</v>
      </c>
      <c r="I23" s="41">
        <v>532</v>
      </c>
      <c r="J23" s="42">
        <v>533</v>
      </c>
      <c r="K23" s="42">
        <v>522</v>
      </c>
      <c r="L23" s="43">
        <v>529</v>
      </c>
      <c r="M23" s="53">
        <f t="shared" si="8"/>
        <v>526.20000000000005</v>
      </c>
      <c r="N23" s="24"/>
      <c r="O23" s="49"/>
      <c r="P23" s="42">
        <v>532</v>
      </c>
      <c r="Q23" s="42"/>
      <c r="R23" s="42"/>
      <c r="S23" s="43"/>
      <c r="T23" s="32">
        <f t="shared" si="9"/>
        <v>531.33333333333337</v>
      </c>
      <c r="V23"/>
    </row>
    <row r="24" spans="1:22" s="19" customFormat="1" ht="19.2" customHeight="1" x14ac:dyDescent="0.35">
      <c r="A24" s="12">
        <f t="shared" si="6"/>
        <v>5</v>
      </c>
      <c r="B24" s="1" t="s">
        <v>113</v>
      </c>
      <c r="C24" s="1" t="s">
        <v>33</v>
      </c>
      <c r="D24" s="13" t="s">
        <v>101</v>
      </c>
      <c r="E24" s="13" t="s">
        <v>37</v>
      </c>
      <c r="F24" s="12" t="s">
        <v>27</v>
      </c>
      <c r="G24" s="2"/>
      <c r="H24" s="40">
        <v>512</v>
      </c>
      <c r="I24" s="41">
        <v>526</v>
      </c>
      <c r="J24" s="42">
        <v>531</v>
      </c>
      <c r="K24" s="42">
        <v>521</v>
      </c>
      <c r="L24" s="43">
        <v>534</v>
      </c>
      <c r="M24" s="53">
        <f t="shared" si="8"/>
        <v>524.79999999999995</v>
      </c>
      <c r="N24" s="24"/>
      <c r="O24" s="49"/>
      <c r="P24" s="42"/>
      <c r="Q24" s="42"/>
      <c r="R24" s="42"/>
      <c r="S24" s="43"/>
      <c r="T24" s="32">
        <f t="shared" si="9"/>
        <v>530.33333333333337</v>
      </c>
      <c r="V24"/>
    </row>
    <row r="25" spans="1:22" s="19" customFormat="1" ht="19.2" customHeight="1" x14ac:dyDescent="0.35">
      <c r="A25" s="12">
        <f t="shared" si="6"/>
        <v>6</v>
      </c>
      <c r="B25" s="1" t="s">
        <v>113</v>
      </c>
      <c r="C25" s="1" t="s">
        <v>33</v>
      </c>
      <c r="D25" s="13" t="s">
        <v>149</v>
      </c>
      <c r="E25" s="13" t="s">
        <v>150</v>
      </c>
      <c r="F25" s="12" t="s">
        <v>116</v>
      </c>
      <c r="G25" s="2"/>
      <c r="H25" s="40">
        <v>522</v>
      </c>
      <c r="I25" s="41">
        <v>514</v>
      </c>
      <c r="J25" s="42">
        <v>519</v>
      </c>
      <c r="K25" s="42">
        <v>536</v>
      </c>
      <c r="L25" s="43">
        <v>524</v>
      </c>
      <c r="M25" s="53">
        <f t="shared" si="8"/>
        <v>523</v>
      </c>
      <c r="N25" s="24"/>
      <c r="O25" s="49">
        <v>531</v>
      </c>
      <c r="P25" s="42"/>
      <c r="Q25" s="42"/>
      <c r="R25" s="42"/>
      <c r="S25" s="43"/>
      <c r="T25" s="32">
        <f t="shared" si="9"/>
        <v>527.33333333333337</v>
      </c>
      <c r="V25"/>
    </row>
    <row r="26" spans="1:22" s="19" customFormat="1" ht="19.2" customHeight="1" x14ac:dyDescent="0.35">
      <c r="A26" s="12">
        <f t="shared" si="6"/>
        <v>7</v>
      </c>
      <c r="B26" s="1" t="s">
        <v>113</v>
      </c>
      <c r="C26" s="1" t="s">
        <v>33</v>
      </c>
      <c r="D26" s="13" t="s">
        <v>151</v>
      </c>
      <c r="E26" s="13" t="s">
        <v>152</v>
      </c>
      <c r="F26" s="12" t="s">
        <v>22</v>
      </c>
      <c r="G26" s="2"/>
      <c r="H26" s="40">
        <v>517</v>
      </c>
      <c r="I26" s="41">
        <v>518</v>
      </c>
      <c r="J26" s="42">
        <v>514</v>
      </c>
      <c r="K26" s="42">
        <v>514</v>
      </c>
      <c r="L26" s="43">
        <v>514</v>
      </c>
      <c r="M26" s="53">
        <f t="shared" si="8"/>
        <v>515.4</v>
      </c>
      <c r="N26" s="24"/>
      <c r="O26" s="49">
        <v>501</v>
      </c>
      <c r="P26" s="42"/>
      <c r="Q26" s="42"/>
      <c r="R26" s="42"/>
      <c r="S26" s="43"/>
      <c r="T26" s="32">
        <f t="shared" si="9"/>
        <v>516.33333333333337</v>
      </c>
      <c r="V26"/>
    </row>
    <row r="27" spans="1:22" s="19" customFormat="1" ht="19.2" customHeight="1" x14ac:dyDescent="0.35">
      <c r="A27" s="12">
        <f t="shared" si="6"/>
        <v>8</v>
      </c>
      <c r="B27" s="4" t="s">
        <v>113</v>
      </c>
      <c r="C27" s="4" t="s">
        <v>33</v>
      </c>
      <c r="D27" s="13" t="s">
        <v>157</v>
      </c>
      <c r="E27" s="13" t="s">
        <v>158</v>
      </c>
      <c r="F27" s="12" t="s">
        <v>27</v>
      </c>
      <c r="G27" s="5"/>
      <c r="H27" s="40">
        <v>485</v>
      </c>
      <c r="I27" s="41">
        <v>487</v>
      </c>
      <c r="J27" s="42">
        <v>523</v>
      </c>
      <c r="K27" s="42">
        <v>530</v>
      </c>
      <c r="L27" s="43">
        <v>526</v>
      </c>
      <c r="M27" s="53">
        <f t="shared" si="8"/>
        <v>510.2</v>
      </c>
      <c r="N27" s="24"/>
      <c r="O27" s="49"/>
      <c r="P27" s="42"/>
      <c r="Q27" s="42"/>
      <c r="R27" s="42"/>
      <c r="S27" s="43"/>
      <c r="T27" s="32">
        <f t="shared" si="9"/>
        <v>526.33333333333337</v>
      </c>
      <c r="V27"/>
    </row>
    <row r="28" spans="1:22" s="19" customFormat="1" ht="19.2" customHeight="1" x14ac:dyDescent="0.35">
      <c r="A28" s="12">
        <f t="shared" si="6"/>
        <v>9</v>
      </c>
      <c r="B28" s="4" t="s">
        <v>113</v>
      </c>
      <c r="C28" s="4" t="s">
        <v>33</v>
      </c>
      <c r="D28" s="13" t="s">
        <v>153</v>
      </c>
      <c r="E28" s="13" t="s">
        <v>154</v>
      </c>
      <c r="F28" s="12" t="s">
        <v>27</v>
      </c>
      <c r="G28" s="5"/>
      <c r="H28" s="40">
        <v>516</v>
      </c>
      <c r="I28" s="41">
        <v>509</v>
      </c>
      <c r="J28" s="42">
        <v>503</v>
      </c>
      <c r="K28" s="42">
        <v>487</v>
      </c>
      <c r="L28" s="43">
        <v>509</v>
      </c>
      <c r="M28" s="53">
        <f t="shared" si="8"/>
        <v>504.8</v>
      </c>
      <c r="N28" s="24"/>
      <c r="O28" s="49"/>
      <c r="P28" s="42"/>
      <c r="Q28" s="42"/>
      <c r="R28" s="42"/>
      <c r="S28" s="43"/>
      <c r="T28" s="32">
        <f t="shared" si="9"/>
        <v>511.33333333333331</v>
      </c>
      <c r="V28"/>
    </row>
    <row r="29" spans="1:22" s="19" customFormat="1" ht="19.2" customHeight="1" x14ac:dyDescent="0.35">
      <c r="A29" s="12">
        <f t="shared" si="6"/>
        <v>10</v>
      </c>
      <c r="B29" s="4" t="s">
        <v>113</v>
      </c>
      <c r="C29" s="4" t="s">
        <v>33</v>
      </c>
      <c r="D29" s="13" t="s">
        <v>155</v>
      </c>
      <c r="E29" s="13" t="s">
        <v>156</v>
      </c>
      <c r="F29" s="12" t="s">
        <v>38</v>
      </c>
      <c r="G29" s="5"/>
      <c r="H29" s="40"/>
      <c r="I29" s="41">
        <v>516</v>
      </c>
      <c r="J29" s="42">
        <v>502</v>
      </c>
      <c r="K29" s="42">
        <v>491</v>
      </c>
      <c r="L29" s="43">
        <v>501</v>
      </c>
      <c r="M29" s="53">
        <f t="shared" si="8"/>
        <v>502.5</v>
      </c>
      <c r="N29" s="24"/>
      <c r="O29" s="49"/>
      <c r="P29" s="42"/>
      <c r="Q29" s="42"/>
      <c r="R29" s="42"/>
      <c r="S29" s="43"/>
      <c r="T29" s="32">
        <f t="shared" si="9"/>
        <v>506.33333333333331</v>
      </c>
      <c r="V29"/>
    </row>
    <row r="30" spans="1:22" s="19" customFormat="1" ht="19.2" customHeight="1" x14ac:dyDescent="0.35">
      <c r="A30" s="12">
        <f t="shared" si="6"/>
        <v>11</v>
      </c>
      <c r="B30" s="4" t="s">
        <v>113</v>
      </c>
      <c r="C30" s="4" t="s">
        <v>33</v>
      </c>
      <c r="D30" s="13" t="s">
        <v>159</v>
      </c>
      <c r="E30" s="13" t="s">
        <v>160</v>
      </c>
      <c r="F30" s="12" t="s">
        <v>54</v>
      </c>
      <c r="G30" s="5"/>
      <c r="H30" s="40">
        <v>497</v>
      </c>
      <c r="I30" s="41">
        <v>494</v>
      </c>
      <c r="J30" s="42">
        <v>478</v>
      </c>
      <c r="K30" s="42">
        <v>513</v>
      </c>
      <c r="L30" s="43">
        <v>503</v>
      </c>
      <c r="M30" s="53">
        <f t="shared" si="8"/>
        <v>497</v>
      </c>
      <c r="N30" s="24"/>
      <c r="O30" s="49"/>
      <c r="P30" s="42"/>
      <c r="Q30" s="42"/>
      <c r="R30" s="42"/>
      <c r="S30" s="43"/>
      <c r="T30" s="32">
        <f t="shared" si="9"/>
        <v>504.33333333333331</v>
      </c>
      <c r="V30"/>
    </row>
    <row r="31" spans="1:22" s="19" customFormat="1" ht="19.2" customHeight="1" x14ac:dyDescent="0.35">
      <c r="A31" s="12">
        <f t="shared" si="6"/>
        <v>12</v>
      </c>
      <c r="B31" s="4" t="s">
        <v>113</v>
      </c>
      <c r="C31" s="4" t="s">
        <v>33</v>
      </c>
      <c r="D31" s="13" t="s">
        <v>161</v>
      </c>
      <c r="E31" s="13" t="s">
        <v>115</v>
      </c>
      <c r="F31" s="12" t="s">
        <v>22</v>
      </c>
      <c r="G31" s="5"/>
      <c r="H31" s="40">
        <v>486</v>
      </c>
      <c r="I31" s="41">
        <v>477</v>
      </c>
      <c r="J31" s="42">
        <v>492</v>
      </c>
      <c r="K31" s="42">
        <v>481</v>
      </c>
      <c r="L31" s="43"/>
      <c r="M31" s="53">
        <f t="shared" si="8"/>
        <v>484</v>
      </c>
      <c r="N31" s="24"/>
      <c r="O31" s="49"/>
      <c r="P31" s="42"/>
      <c r="Q31" s="42"/>
      <c r="R31" s="42"/>
      <c r="S31" s="43"/>
      <c r="T31" s="32">
        <f t="shared" si="9"/>
        <v>486.33333333333331</v>
      </c>
      <c r="V31"/>
    </row>
    <row r="32" spans="1:22" s="19" customFormat="1" ht="19.2" customHeight="1" x14ac:dyDescent="0.35">
      <c r="A32" s="12">
        <f t="shared" si="6"/>
        <v>13</v>
      </c>
      <c r="B32" s="4" t="s">
        <v>113</v>
      </c>
      <c r="C32" s="4" t="s">
        <v>33</v>
      </c>
      <c r="D32" s="13" t="s">
        <v>165</v>
      </c>
      <c r="E32" s="13" t="s">
        <v>166</v>
      </c>
      <c r="F32" s="12" t="s">
        <v>54</v>
      </c>
      <c r="G32" s="5"/>
      <c r="H32" s="40">
        <v>452</v>
      </c>
      <c r="I32" s="41">
        <v>469</v>
      </c>
      <c r="J32" s="42">
        <v>498</v>
      </c>
      <c r="K32" s="42">
        <v>509</v>
      </c>
      <c r="L32" s="43"/>
      <c r="M32" s="53">
        <f t="shared" si="8"/>
        <v>482</v>
      </c>
      <c r="N32" s="24"/>
      <c r="O32" s="49"/>
      <c r="P32" s="42"/>
      <c r="Q32" s="42"/>
      <c r="R32" s="42"/>
      <c r="S32" s="43"/>
      <c r="T32" s="32">
        <f t="shared" si="9"/>
        <v>492</v>
      </c>
      <c r="V32"/>
    </row>
    <row r="33" spans="1:22" s="19" customFormat="1" ht="19.2" customHeight="1" x14ac:dyDescent="0.35">
      <c r="A33" s="12">
        <f t="shared" si="6"/>
        <v>14</v>
      </c>
      <c r="B33" s="4" t="s">
        <v>113</v>
      </c>
      <c r="C33" s="4" t="s">
        <v>33</v>
      </c>
      <c r="D33" s="13" t="s">
        <v>167</v>
      </c>
      <c r="E33" s="13" t="s">
        <v>70</v>
      </c>
      <c r="F33" s="12" t="s">
        <v>116</v>
      </c>
      <c r="G33" s="5"/>
      <c r="H33" s="40">
        <v>455</v>
      </c>
      <c r="I33" s="41">
        <v>462</v>
      </c>
      <c r="J33" s="42">
        <v>500</v>
      </c>
      <c r="K33" s="42">
        <v>500</v>
      </c>
      <c r="L33" s="43"/>
      <c r="M33" s="53">
        <f t="shared" si="8"/>
        <v>479.25</v>
      </c>
      <c r="N33" s="24"/>
      <c r="O33" s="49"/>
      <c r="P33" s="42"/>
      <c r="Q33" s="42"/>
      <c r="R33" s="42"/>
      <c r="S33" s="43"/>
      <c r="T33" s="32">
        <f t="shared" si="9"/>
        <v>487.33333333333331</v>
      </c>
      <c r="V33"/>
    </row>
    <row r="34" spans="1:22" s="19" customFormat="1" ht="19.2" customHeight="1" x14ac:dyDescent="0.35">
      <c r="A34" s="12">
        <f t="shared" si="6"/>
        <v>15</v>
      </c>
      <c r="B34" s="4" t="s">
        <v>113</v>
      </c>
      <c r="C34" s="4" t="s">
        <v>33</v>
      </c>
      <c r="D34" s="13" t="s">
        <v>162</v>
      </c>
      <c r="E34" s="13" t="s">
        <v>163</v>
      </c>
      <c r="F34" s="12" t="s">
        <v>120</v>
      </c>
      <c r="G34" s="5"/>
      <c r="H34" s="40">
        <v>463</v>
      </c>
      <c r="I34" s="41">
        <v>477</v>
      </c>
      <c r="J34" s="42">
        <v>486</v>
      </c>
      <c r="K34" s="42">
        <v>484</v>
      </c>
      <c r="L34" s="43"/>
      <c r="M34" s="53">
        <f t="shared" si="8"/>
        <v>477.5</v>
      </c>
      <c r="N34" s="24"/>
      <c r="O34" s="49"/>
      <c r="P34" s="42"/>
      <c r="Q34" s="42"/>
      <c r="R34" s="42"/>
      <c r="S34" s="43"/>
      <c r="T34" s="32">
        <f t="shared" si="9"/>
        <v>482.33333333333331</v>
      </c>
      <c r="V34"/>
    </row>
    <row r="35" spans="1:22" s="19" customFormat="1" ht="19.2" customHeight="1" x14ac:dyDescent="0.35">
      <c r="A35" s="12">
        <f t="shared" si="6"/>
        <v>16</v>
      </c>
      <c r="B35" s="4" t="s">
        <v>113</v>
      </c>
      <c r="C35" s="4" t="s">
        <v>33</v>
      </c>
      <c r="D35" s="13" t="s">
        <v>164</v>
      </c>
      <c r="E35" s="13" t="s">
        <v>48</v>
      </c>
      <c r="F35" s="12" t="s">
        <v>120</v>
      </c>
      <c r="G35" s="5"/>
      <c r="H35" s="40">
        <v>479</v>
      </c>
      <c r="I35" s="41"/>
      <c r="J35" s="42">
        <v>470</v>
      </c>
      <c r="K35" s="42"/>
      <c r="L35" s="43"/>
      <c r="M35" s="53">
        <f t="shared" si="8"/>
        <v>474.5</v>
      </c>
      <c r="N35" s="24"/>
      <c r="O35" s="49"/>
      <c r="P35" s="42"/>
      <c r="Q35" s="42"/>
      <c r="R35" s="42"/>
      <c r="S35" s="43"/>
      <c r="T35" s="32" t="e">
        <f t="shared" si="9"/>
        <v>#NUM!</v>
      </c>
      <c r="V35"/>
    </row>
    <row r="36" spans="1:22" s="19" customFormat="1" ht="19.2" customHeight="1" x14ac:dyDescent="0.35">
      <c r="A36" s="12">
        <f t="shared" si="6"/>
        <v>17</v>
      </c>
      <c r="B36" s="4" t="s">
        <v>113</v>
      </c>
      <c r="C36" s="4" t="s">
        <v>33</v>
      </c>
      <c r="D36" s="13" t="s">
        <v>168</v>
      </c>
      <c r="E36" s="13" t="s">
        <v>169</v>
      </c>
      <c r="F36" s="12" t="s">
        <v>38</v>
      </c>
      <c r="G36" s="5"/>
      <c r="H36" s="40">
        <v>440</v>
      </c>
      <c r="I36" s="41">
        <v>480</v>
      </c>
      <c r="J36" s="42">
        <v>468</v>
      </c>
      <c r="K36" s="42"/>
      <c r="L36" s="43"/>
      <c r="M36" s="53">
        <f t="shared" si="8"/>
        <v>462.66666666666669</v>
      </c>
      <c r="N36" s="24"/>
      <c r="O36" s="49"/>
      <c r="P36" s="42"/>
      <c r="Q36" s="42"/>
      <c r="R36" s="42"/>
      <c r="S36" s="43"/>
      <c r="T36" s="32">
        <f t="shared" si="9"/>
        <v>462.66666666666669</v>
      </c>
      <c r="V36"/>
    </row>
    <row r="37" spans="1:22" s="19" customFormat="1" ht="19.2" customHeight="1" x14ac:dyDescent="0.35">
      <c r="A37" s="12">
        <f t="shared" si="6"/>
        <v>18</v>
      </c>
      <c r="B37" s="4" t="s">
        <v>113</v>
      </c>
      <c r="C37" s="4" t="s">
        <v>33</v>
      </c>
      <c r="D37" s="13" t="s">
        <v>170</v>
      </c>
      <c r="E37" s="13" t="s">
        <v>171</v>
      </c>
      <c r="F37" s="12" t="s">
        <v>38</v>
      </c>
      <c r="G37" s="5"/>
      <c r="H37" s="40">
        <v>444</v>
      </c>
      <c r="I37" s="41">
        <v>448</v>
      </c>
      <c r="J37" s="42">
        <v>461</v>
      </c>
      <c r="K37" s="42">
        <v>483</v>
      </c>
      <c r="L37" s="43"/>
      <c r="M37" s="53">
        <f t="shared" si="8"/>
        <v>459</v>
      </c>
      <c r="N37" s="24"/>
      <c r="O37" s="49"/>
      <c r="P37" s="42"/>
      <c r="Q37" s="42"/>
      <c r="R37" s="42"/>
      <c r="S37" s="43"/>
      <c r="T37" s="32">
        <f t="shared" si="9"/>
        <v>464</v>
      </c>
      <c r="V37"/>
    </row>
    <row r="38" spans="1:22" s="19" customFormat="1" ht="19.2" customHeight="1" x14ac:dyDescent="0.35">
      <c r="A38" s="12">
        <f t="shared" si="6"/>
        <v>19</v>
      </c>
      <c r="B38" s="4" t="s">
        <v>113</v>
      </c>
      <c r="C38" s="4" t="s">
        <v>33</v>
      </c>
      <c r="D38" s="13" t="s">
        <v>173</v>
      </c>
      <c r="E38" s="13" t="s">
        <v>174</v>
      </c>
      <c r="F38" s="12" t="s">
        <v>38</v>
      </c>
      <c r="G38" s="5"/>
      <c r="H38" s="40">
        <v>432</v>
      </c>
      <c r="I38" s="41">
        <v>466</v>
      </c>
      <c r="J38" s="42">
        <v>431</v>
      </c>
      <c r="K38" s="42"/>
      <c r="L38" s="43">
        <v>485</v>
      </c>
      <c r="M38" s="53">
        <f t="shared" si="8"/>
        <v>453.5</v>
      </c>
      <c r="N38" s="24"/>
      <c r="O38" s="49"/>
      <c r="P38" s="42"/>
      <c r="Q38" s="42"/>
      <c r="R38" s="42"/>
      <c r="S38" s="43"/>
      <c r="T38" s="32">
        <f t="shared" si="9"/>
        <v>461</v>
      </c>
      <c r="V38"/>
    </row>
    <row r="39" spans="1:22" s="19" customFormat="1" ht="19.2" customHeight="1" x14ac:dyDescent="0.35">
      <c r="A39" s="12">
        <f t="shared" si="6"/>
        <v>21</v>
      </c>
      <c r="B39" s="1" t="s">
        <v>113</v>
      </c>
      <c r="C39" s="1" t="s">
        <v>33</v>
      </c>
      <c r="D39" s="13" t="s">
        <v>172</v>
      </c>
      <c r="E39" s="13" t="s">
        <v>122</v>
      </c>
      <c r="F39" s="12" t="s">
        <v>120</v>
      </c>
      <c r="G39" s="2"/>
      <c r="H39" s="40">
        <v>449</v>
      </c>
      <c r="I39" s="41">
        <v>452</v>
      </c>
      <c r="J39" s="42"/>
      <c r="K39" s="42"/>
      <c r="L39" s="43"/>
      <c r="M39" s="53">
        <f t="shared" si="8"/>
        <v>450.5</v>
      </c>
      <c r="N39" s="24"/>
      <c r="O39" s="49"/>
      <c r="P39" s="42"/>
      <c r="Q39" s="42"/>
      <c r="R39" s="42"/>
      <c r="S39" s="43"/>
      <c r="T39" s="32" t="e">
        <f t="shared" si="9"/>
        <v>#NUM!</v>
      </c>
      <c r="V39"/>
    </row>
    <row r="40" spans="1:22" s="19" customFormat="1" ht="19.2" customHeight="1" x14ac:dyDescent="0.35">
      <c r="A40" s="12">
        <v>21</v>
      </c>
      <c r="B40" s="1" t="s">
        <v>113</v>
      </c>
      <c r="C40" s="1" t="s">
        <v>33</v>
      </c>
      <c r="D40" s="13" t="s">
        <v>238</v>
      </c>
      <c r="E40" s="13" t="s">
        <v>228</v>
      </c>
      <c r="F40" s="12" t="s">
        <v>186</v>
      </c>
      <c r="G40" s="2"/>
      <c r="H40" s="44"/>
      <c r="I40" s="45"/>
      <c r="J40" s="46"/>
      <c r="K40" s="46">
        <v>453</v>
      </c>
      <c r="L40" s="47"/>
      <c r="M40" s="53">
        <f t="shared" si="8"/>
        <v>453</v>
      </c>
      <c r="N40" s="24"/>
      <c r="O40" s="50"/>
      <c r="P40" s="46"/>
      <c r="Q40" s="46"/>
      <c r="R40" s="46"/>
      <c r="S40" s="47"/>
      <c r="T40" s="32" t="e">
        <f t="shared" si="9"/>
        <v>#NUM!</v>
      </c>
      <c r="V40"/>
    </row>
    <row r="41" spans="1:22" s="19" customFormat="1" ht="4.95" customHeight="1" x14ac:dyDescent="0.3">
      <c r="A41" s="6"/>
      <c r="B41" s="6"/>
      <c r="C41" s="6"/>
      <c r="D41" s="6"/>
      <c r="E41" s="6"/>
      <c r="F41" s="7"/>
      <c r="G41" s="7"/>
      <c r="H41" s="7"/>
      <c r="I41" s="21"/>
      <c r="J41" s="7"/>
      <c r="K41" s="7"/>
      <c r="L41" s="7"/>
      <c r="M41" s="54"/>
      <c r="N41" s="52"/>
      <c r="O41" s="7"/>
      <c r="P41" s="7"/>
      <c r="Q41" s="7"/>
      <c r="R41" s="7"/>
      <c r="S41" s="7"/>
      <c r="T41" s="7"/>
      <c r="V41"/>
    </row>
    <row r="42" spans="1:22" s="19" customFormat="1" ht="19.2" customHeight="1" x14ac:dyDescent="0.35">
      <c r="A42" s="12">
        <f t="shared" ref="A42" si="10">_xlfn.RANK.EQ(M42,$M$42:$M$67,0)</f>
        <v>1</v>
      </c>
      <c r="B42" s="8" t="s">
        <v>113</v>
      </c>
      <c r="C42" s="8" t="s">
        <v>46</v>
      </c>
      <c r="D42" s="13" t="s">
        <v>175</v>
      </c>
      <c r="E42" s="13" t="s">
        <v>176</v>
      </c>
      <c r="F42" s="12" t="s">
        <v>177</v>
      </c>
      <c r="G42" s="9"/>
      <c r="H42" s="36">
        <v>550</v>
      </c>
      <c r="I42" s="37">
        <v>544</v>
      </c>
      <c r="J42" s="38">
        <v>558</v>
      </c>
      <c r="K42" s="38">
        <v>547</v>
      </c>
      <c r="L42" s="39">
        <v>559</v>
      </c>
      <c r="M42" s="53">
        <f t="shared" ref="M42" si="11">AVERAGE(H42:L42)</f>
        <v>551.6</v>
      </c>
      <c r="N42" s="24"/>
      <c r="O42" s="48">
        <v>553</v>
      </c>
      <c r="P42" s="38"/>
      <c r="Q42" s="38">
        <v>568</v>
      </c>
      <c r="R42" s="38"/>
      <c r="S42" s="39"/>
      <c r="T42" s="32">
        <f t="shared" si="2"/>
        <v>555.66666666666663</v>
      </c>
      <c r="V42"/>
    </row>
    <row r="43" spans="1:22" s="19" customFormat="1" ht="19.2" customHeight="1" x14ac:dyDescent="0.35">
      <c r="A43" s="12">
        <f t="shared" ref="A43:A64" si="12">_xlfn.RANK.EQ(M43,$M$42:$M$67,0)</f>
        <v>2</v>
      </c>
      <c r="B43" s="1" t="s">
        <v>113</v>
      </c>
      <c r="C43" s="1" t="s">
        <v>49</v>
      </c>
      <c r="D43" s="13" t="s">
        <v>178</v>
      </c>
      <c r="E43" s="13" t="s">
        <v>179</v>
      </c>
      <c r="F43" s="12" t="s">
        <v>116</v>
      </c>
      <c r="G43" s="2"/>
      <c r="H43" s="40">
        <v>550</v>
      </c>
      <c r="I43" s="41">
        <v>556</v>
      </c>
      <c r="J43" s="42">
        <v>538</v>
      </c>
      <c r="K43" s="42">
        <v>552</v>
      </c>
      <c r="L43" s="43">
        <v>545</v>
      </c>
      <c r="M43" s="53">
        <f t="shared" ref="M43:M64" si="13">AVERAGE(H43:L43)</f>
        <v>548.20000000000005</v>
      </c>
      <c r="N43" s="24"/>
      <c r="O43" s="49">
        <v>544</v>
      </c>
      <c r="P43" s="42">
        <v>554</v>
      </c>
      <c r="Q43" s="42">
        <v>537</v>
      </c>
      <c r="R43" s="42"/>
      <c r="S43" s="43"/>
      <c r="T43" s="32">
        <f t="shared" ref="T43:T64" si="14">AVERAGE(LARGE(H43:L43,1),LARGE(H43:L43,2),LARGE(H43:L43,3))</f>
        <v>552.66666666666663</v>
      </c>
      <c r="V43"/>
    </row>
    <row r="44" spans="1:22" s="19" customFormat="1" ht="19.2" customHeight="1" x14ac:dyDescent="0.35">
      <c r="A44" s="12">
        <f t="shared" si="12"/>
        <v>3</v>
      </c>
      <c r="B44" s="1" t="s">
        <v>113</v>
      </c>
      <c r="C44" s="1" t="s">
        <v>49</v>
      </c>
      <c r="D44" s="13" t="s">
        <v>181</v>
      </c>
      <c r="E44" s="13" t="s">
        <v>77</v>
      </c>
      <c r="F44" s="12" t="s">
        <v>177</v>
      </c>
      <c r="G44" s="2"/>
      <c r="H44" s="40">
        <v>535</v>
      </c>
      <c r="I44" s="41">
        <v>550</v>
      </c>
      <c r="J44" s="42">
        <v>538</v>
      </c>
      <c r="K44" s="42">
        <v>538</v>
      </c>
      <c r="L44" s="43">
        <v>552</v>
      </c>
      <c r="M44" s="53">
        <f t="shared" si="13"/>
        <v>542.6</v>
      </c>
      <c r="N44" s="24"/>
      <c r="O44" s="49"/>
      <c r="P44" s="42"/>
      <c r="Q44" s="42">
        <v>538</v>
      </c>
      <c r="R44" s="42"/>
      <c r="S44" s="43"/>
      <c r="T44" s="32">
        <f t="shared" si="14"/>
        <v>546.66666666666663</v>
      </c>
      <c r="V44"/>
    </row>
    <row r="45" spans="1:22" s="19" customFormat="1" ht="19.2" customHeight="1" x14ac:dyDescent="0.35">
      <c r="A45" s="12">
        <f t="shared" si="12"/>
        <v>4</v>
      </c>
      <c r="B45" s="1" t="s">
        <v>113</v>
      </c>
      <c r="C45" s="1" t="s">
        <v>46</v>
      </c>
      <c r="D45" s="13" t="s">
        <v>180</v>
      </c>
      <c r="E45" s="13" t="s">
        <v>66</v>
      </c>
      <c r="F45" s="12" t="s">
        <v>22</v>
      </c>
      <c r="G45" s="22"/>
      <c r="H45" s="40">
        <v>551</v>
      </c>
      <c r="I45" s="41">
        <v>550</v>
      </c>
      <c r="J45" s="42">
        <v>531</v>
      </c>
      <c r="K45" s="42">
        <v>527</v>
      </c>
      <c r="L45" s="43"/>
      <c r="M45" s="53">
        <f t="shared" si="13"/>
        <v>539.75</v>
      </c>
      <c r="N45" s="24"/>
      <c r="O45" s="49">
        <v>540</v>
      </c>
      <c r="P45" s="42"/>
      <c r="Q45" s="42"/>
      <c r="R45" s="42"/>
      <c r="S45" s="43"/>
      <c r="T45" s="32">
        <f t="shared" si="14"/>
        <v>544</v>
      </c>
      <c r="V45"/>
    </row>
    <row r="46" spans="1:22" s="19" customFormat="1" ht="19.2" customHeight="1" x14ac:dyDescent="0.35">
      <c r="A46" s="12">
        <f t="shared" si="12"/>
        <v>5</v>
      </c>
      <c r="B46" s="1" t="s">
        <v>113</v>
      </c>
      <c r="C46" s="1" t="s">
        <v>49</v>
      </c>
      <c r="D46" s="13" t="s">
        <v>23</v>
      </c>
      <c r="E46" s="13" t="s">
        <v>79</v>
      </c>
      <c r="F46" s="12" t="s">
        <v>22</v>
      </c>
      <c r="G46" s="2"/>
      <c r="H46" s="40">
        <v>543</v>
      </c>
      <c r="I46" s="41">
        <v>541</v>
      </c>
      <c r="J46" s="42">
        <v>540</v>
      </c>
      <c r="K46" s="42">
        <v>527</v>
      </c>
      <c r="L46" s="43">
        <v>531</v>
      </c>
      <c r="M46" s="53">
        <f t="shared" si="13"/>
        <v>536.4</v>
      </c>
      <c r="N46" s="24"/>
      <c r="O46" s="49">
        <v>543</v>
      </c>
      <c r="P46" s="42">
        <v>543</v>
      </c>
      <c r="Q46" s="42"/>
      <c r="R46" s="42"/>
      <c r="S46" s="43"/>
      <c r="T46" s="32">
        <f t="shared" si="14"/>
        <v>541.33333333333337</v>
      </c>
      <c r="V46"/>
    </row>
    <row r="47" spans="1:22" s="19" customFormat="1" ht="19.2" customHeight="1" x14ac:dyDescent="0.35">
      <c r="A47" s="12">
        <f t="shared" si="12"/>
        <v>6</v>
      </c>
      <c r="B47" s="1" t="s">
        <v>113</v>
      </c>
      <c r="C47" s="1" t="s">
        <v>46</v>
      </c>
      <c r="D47" s="13" t="s">
        <v>184</v>
      </c>
      <c r="E47" s="13" t="s">
        <v>73</v>
      </c>
      <c r="F47" s="12" t="s">
        <v>116</v>
      </c>
      <c r="G47" s="2"/>
      <c r="H47" s="40">
        <v>518</v>
      </c>
      <c r="I47" s="41">
        <v>523</v>
      </c>
      <c r="J47" s="42">
        <v>541</v>
      </c>
      <c r="K47" s="42">
        <v>529</v>
      </c>
      <c r="L47" s="43">
        <v>553</v>
      </c>
      <c r="M47" s="53">
        <f t="shared" si="13"/>
        <v>532.79999999999995</v>
      </c>
      <c r="N47" s="24"/>
      <c r="O47" s="49"/>
      <c r="P47" s="42"/>
      <c r="Q47" s="42"/>
      <c r="R47" s="42"/>
      <c r="S47" s="43"/>
      <c r="T47" s="32">
        <f t="shared" si="14"/>
        <v>541</v>
      </c>
      <c r="V47"/>
    </row>
    <row r="48" spans="1:22" s="19" customFormat="1" ht="19.2" customHeight="1" x14ac:dyDescent="0.35">
      <c r="A48" s="12">
        <f t="shared" si="12"/>
        <v>7</v>
      </c>
      <c r="B48" s="1" t="s">
        <v>113</v>
      </c>
      <c r="C48" s="1" t="s">
        <v>46</v>
      </c>
      <c r="D48" s="13" t="s">
        <v>183</v>
      </c>
      <c r="E48" s="13" t="s">
        <v>79</v>
      </c>
      <c r="F48" s="12" t="s">
        <v>116</v>
      </c>
      <c r="G48" s="2"/>
      <c r="H48" s="40">
        <v>527</v>
      </c>
      <c r="I48" s="41">
        <v>535</v>
      </c>
      <c r="J48" s="42">
        <v>537</v>
      </c>
      <c r="K48" s="42">
        <v>544</v>
      </c>
      <c r="L48" s="43">
        <v>512</v>
      </c>
      <c r="M48" s="53">
        <f t="shared" si="13"/>
        <v>531</v>
      </c>
      <c r="N48" s="24"/>
      <c r="O48" s="49"/>
      <c r="P48" s="42"/>
      <c r="Q48" s="42"/>
      <c r="R48" s="42"/>
      <c r="S48" s="43"/>
      <c r="T48" s="32">
        <f t="shared" si="14"/>
        <v>538.66666666666663</v>
      </c>
      <c r="V48"/>
    </row>
    <row r="49" spans="1:22" s="19" customFormat="1" ht="19.2" customHeight="1" x14ac:dyDescent="0.35">
      <c r="A49" s="12">
        <f t="shared" si="12"/>
        <v>8</v>
      </c>
      <c r="B49" s="1" t="s">
        <v>113</v>
      </c>
      <c r="C49" s="1" t="s">
        <v>49</v>
      </c>
      <c r="D49" s="13" t="s">
        <v>182</v>
      </c>
      <c r="E49" s="13" t="s">
        <v>176</v>
      </c>
      <c r="F49" s="12" t="s">
        <v>22</v>
      </c>
      <c r="G49" s="2"/>
      <c r="H49" s="40">
        <v>542</v>
      </c>
      <c r="I49" s="41">
        <v>540</v>
      </c>
      <c r="J49" s="42">
        <v>529</v>
      </c>
      <c r="K49" s="42">
        <v>513</v>
      </c>
      <c r="L49" s="43">
        <v>513</v>
      </c>
      <c r="M49" s="53">
        <f t="shared" si="13"/>
        <v>527.4</v>
      </c>
      <c r="N49" s="24"/>
      <c r="O49" s="49"/>
      <c r="P49" s="42"/>
      <c r="Q49" s="42"/>
      <c r="R49" s="42"/>
      <c r="S49" s="43"/>
      <c r="T49" s="32">
        <f t="shared" si="14"/>
        <v>537</v>
      </c>
      <c r="V49"/>
    </row>
    <row r="50" spans="1:22" s="19" customFormat="1" ht="19.2" customHeight="1" x14ac:dyDescent="0.35">
      <c r="A50" s="12">
        <f t="shared" si="12"/>
        <v>9</v>
      </c>
      <c r="B50" s="1" t="s">
        <v>113</v>
      </c>
      <c r="C50" s="1" t="s">
        <v>46</v>
      </c>
      <c r="D50" s="13" t="s">
        <v>185</v>
      </c>
      <c r="E50" s="13" t="s">
        <v>26</v>
      </c>
      <c r="F50" s="12" t="s">
        <v>186</v>
      </c>
      <c r="G50" s="2"/>
      <c r="H50" s="40">
        <v>482</v>
      </c>
      <c r="I50" s="41"/>
      <c r="J50" s="42">
        <v>539</v>
      </c>
      <c r="K50" s="42">
        <v>527</v>
      </c>
      <c r="L50" s="43">
        <v>544</v>
      </c>
      <c r="M50" s="53">
        <f t="shared" si="13"/>
        <v>523</v>
      </c>
      <c r="N50" s="24"/>
      <c r="O50" s="49"/>
      <c r="P50" s="42"/>
      <c r="Q50" s="42"/>
      <c r="R50" s="42"/>
      <c r="S50" s="43"/>
      <c r="T50" s="32">
        <f t="shared" si="14"/>
        <v>536.66666666666663</v>
      </c>
      <c r="V50"/>
    </row>
    <row r="51" spans="1:22" s="19" customFormat="1" ht="19.2" customHeight="1" x14ac:dyDescent="0.35">
      <c r="A51" s="12">
        <f t="shared" si="12"/>
        <v>10</v>
      </c>
      <c r="B51" s="1" t="s">
        <v>113</v>
      </c>
      <c r="C51" s="1" t="s">
        <v>49</v>
      </c>
      <c r="D51" s="13" t="s">
        <v>187</v>
      </c>
      <c r="E51" s="13" t="s">
        <v>188</v>
      </c>
      <c r="F51" s="12" t="s">
        <v>54</v>
      </c>
      <c r="G51" s="2"/>
      <c r="H51" s="40">
        <v>501</v>
      </c>
      <c r="I51" s="41">
        <v>501</v>
      </c>
      <c r="J51" s="42">
        <v>521</v>
      </c>
      <c r="K51" s="42">
        <v>488</v>
      </c>
      <c r="L51" s="43">
        <v>531</v>
      </c>
      <c r="M51" s="53">
        <f t="shared" si="13"/>
        <v>508.4</v>
      </c>
      <c r="N51" s="24"/>
      <c r="O51" s="49"/>
      <c r="P51" s="42"/>
      <c r="Q51" s="42"/>
      <c r="R51" s="42"/>
      <c r="S51" s="43"/>
      <c r="T51" s="32">
        <f t="shared" si="14"/>
        <v>517.66666666666663</v>
      </c>
      <c r="V51"/>
    </row>
    <row r="52" spans="1:22" s="19" customFormat="1" ht="19.2" customHeight="1" x14ac:dyDescent="0.35">
      <c r="A52" s="12">
        <f t="shared" si="12"/>
        <v>11</v>
      </c>
      <c r="B52" s="1" t="s">
        <v>113</v>
      </c>
      <c r="C52" s="1" t="s">
        <v>49</v>
      </c>
      <c r="D52" s="13" t="s">
        <v>189</v>
      </c>
      <c r="E52" s="13" t="s">
        <v>190</v>
      </c>
      <c r="F52" s="12" t="s">
        <v>54</v>
      </c>
      <c r="G52" s="2"/>
      <c r="H52" s="40"/>
      <c r="I52" s="41">
        <v>505</v>
      </c>
      <c r="J52" s="42">
        <v>507</v>
      </c>
      <c r="K52" s="42">
        <v>507</v>
      </c>
      <c r="L52" s="43">
        <v>500</v>
      </c>
      <c r="M52" s="53">
        <f t="shared" si="13"/>
        <v>504.75</v>
      </c>
      <c r="N52" s="24"/>
      <c r="O52" s="49"/>
      <c r="P52" s="42"/>
      <c r="Q52" s="42"/>
      <c r="R52" s="42"/>
      <c r="S52" s="43"/>
      <c r="T52" s="32">
        <f t="shared" si="14"/>
        <v>506.33333333333331</v>
      </c>
      <c r="V52"/>
    </row>
    <row r="53" spans="1:22" s="19" customFormat="1" ht="19.2" customHeight="1" x14ac:dyDescent="0.35">
      <c r="A53" s="12">
        <f t="shared" si="12"/>
        <v>12</v>
      </c>
      <c r="B53" s="1" t="s">
        <v>113</v>
      </c>
      <c r="C53" s="1" t="s">
        <v>46</v>
      </c>
      <c r="D53" s="13" t="s">
        <v>194</v>
      </c>
      <c r="E53" s="13" t="s">
        <v>195</v>
      </c>
      <c r="F53" s="12" t="s">
        <v>27</v>
      </c>
      <c r="G53" s="2"/>
      <c r="H53" s="40">
        <v>495</v>
      </c>
      <c r="I53" s="41">
        <v>493</v>
      </c>
      <c r="J53" s="42">
        <v>506</v>
      </c>
      <c r="K53" s="42"/>
      <c r="L53" s="43">
        <v>517</v>
      </c>
      <c r="M53" s="53">
        <f t="shared" si="13"/>
        <v>502.75</v>
      </c>
      <c r="N53" s="24"/>
      <c r="O53" s="49"/>
      <c r="P53" s="42"/>
      <c r="Q53" s="42"/>
      <c r="R53" s="42"/>
      <c r="S53" s="43"/>
      <c r="T53" s="32">
        <f t="shared" si="14"/>
        <v>506</v>
      </c>
      <c r="V53"/>
    </row>
    <row r="54" spans="1:22" s="19" customFormat="1" ht="19.2" customHeight="1" x14ac:dyDescent="0.35">
      <c r="A54" s="12">
        <f t="shared" si="12"/>
        <v>13</v>
      </c>
      <c r="B54" s="1" t="s">
        <v>113</v>
      </c>
      <c r="C54" s="1" t="s">
        <v>49</v>
      </c>
      <c r="D54" s="13" t="s">
        <v>193</v>
      </c>
      <c r="E54" s="13" t="s">
        <v>143</v>
      </c>
      <c r="F54" s="12" t="s">
        <v>186</v>
      </c>
      <c r="G54" s="2"/>
      <c r="H54" s="40">
        <v>505</v>
      </c>
      <c r="I54" s="41">
        <v>521</v>
      </c>
      <c r="J54" s="42">
        <v>477</v>
      </c>
      <c r="K54" s="42"/>
      <c r="L54" s="43"/>
      <c r="M54" s="53">
        <f t="shared" si="13"/>
        <v>501</v>
      </c>
      <c r="N54" s="24"/>
      <c r="O54" s="49"/>
      <c r="P54" s="42"/>
      <c r="Q54" s="42"/>
      <c r="R54" s="42"/>
      <c r="S54" s="43"/>
      <c r="T54" s="32">
        <f t="shared" si="14"/>
        <v>501</v>
      </c>
      <c r="V54"/>
    </row>
    <row r="55" spans="1:22" s="19" customFormat="1" ht="19.2" customHeight="1" x14ac:dyDescent="0.35">
      <c r="A55" s="12">
        <f t="shared" si="12"/>
        <v>14</v>
      </c>
      <c r="B55" s="1" t="s">
        <v>113</v>
      </c>
      <c r="C55" s="1" t="s">
        <v>46</v>
      </c>
      <c r="D55" s="13" t="s">
        <v>191</v>
      </c>
      <c r="E55" s="13" t="s">
        <v>192</v>
      </c>
      <c r="F55" s="12" t="s">
        <v>116</v>
      </c>
      <c r="G55" s="2"/>
      <c r="H55" s="40">
        <v>512</v>
      </c>
      <c r="I55" s="41">
        <v>497</v>
      </c>
      <c r="J55" s="42">
        <v>506</v>
      </c>
      <c r="K55" s="42">
        <v>493</v>
      </c>
      <c r="L55" s="43">
        <v>489</v>
      </c>
      <c r="M55" s="53">
        <f t="shared" si="13"/>
        <v>499.4</v>
      </c>
      <c r="N55" s="24"/>
      <c r="O55" s="49"/>
      <c r="P55" s="42"/>
      <c r="Q55" s="42"/>
      <c r="R55" s="42"/>
      <c r="S55" s="43"/>
      <c r="T55" s="32">
        <f t="shared" si="14"/>
        <v>505</v>
      </c>
      <c r="V55"/>
    </row>
    <row r="56" spans="1:22" s="19" customFormat="1" ht="19.2" customHeight="1" x14ac:dyDescent="0.35">
      <c r="A56" s="12">
        <f t="shared" si="12"/>
        <v>15</v>
      </c>
      <c r="B56" s="1" t="s">
        <v>113</v>
      </c>
      <c r="C56" s="1" t="s">
        <v>46</v>
      </c>
      <c r="D56" s="13" t="s">
        <v>196</v>
      </c>
      <c r="E56" s="13" t="s">
        <v>48</v>
      </c>
      <c r="F56" s="12" t="s">
        <v>71</v>
      </c>
      <c r="G56" s="2"/>
      <c r="H56" s="40">
        <v>476</v>
      </c>
      <c r="I56" s="41">
        <v>491</v>
      </c>
      <c r="J56" s="42">
        <v>502</v>
      </c>
      <c r="K56" s="42">
        <v>494</v>
      </c>
      <c r="L56" s="43"/>
      <c r="M56" s="53">
        <f t="shared" si="13"/>
        <v>490.75</v>
      </c>
      <c r="N56" s="24"/>
      <c r="O56" s="49"/>
      <c r="P56" s="42"/>
      <c r="Q56" s="42"/>
      <c r="R56" s="42"/>
      <c r="S56" s="43"/>
      <c r="T56" s="32">
        <f t="shared" si="14"/>
        <v>495.66666666666669</v>
      </c>
      <c r="V56"/>
    </row>
    <row r="57" spans="1:22" s="19" customFormat="1" ht="19.2" customHeight="1" x14ac:dyDescent="0.35">
      <c r="A57" s="12">
        <f t="shared" si="12"/>
        <v>16</v>
      </c>
      <c r="B57" s="1" t="s">
        <v>113</v>
      </c>
      <c r="C57" s="1" t="s">
        <v>46</v>
      </c>
      <c r="D57" s="13" t="s">
        <v>199</v>
      </c>
      <c r="E57" s="13" t="s">
        <v>200</v>
      </c>
      <c r="F57" s="12" t="s">
        <v>177</v>
      </c>
      <c r="G57" s="2"/>
      <c r="H57" s="40">
        <v>441</v>
      </c>
      <c r="I57" s="41">
        <v>516</v>
      </c>
      <c r="J57" s="42">
        <v>495</v>
      </c>
      <c r="K57" s="42">
        <v>504</v>
      </c>
      <c r="L57" s="43"/>
      <c r="M57" s="53">
        <f t="shared" si="13"/>
        <v>489</v>
      </c>
      <c r="N57" s="24"/>
      <c r="O57" s="49"/>
      <c r="P57" s="42"/>
      <c r="Q57" s="42"/>
      <c r="R57" s="42"/>
      <c r="S57" s="43"/>
      <c r="T57" s="32">
        <f t="shared" si="14"/>
        <v>505</v>
      </c>
      <c r="V57"/>
    </row>
    <row r="58" spans="1:22" s="19" customFormat="1" ht="19.2" customHeight="1" x14ac:dyDescent="0.35">
      <c r="A58" s="12">
        <f t="shared" si="12"/>
        <v>17</v>
      </c>
      <c r="B58" s="1" t="s">
        <v>113</v>
      </c>
      <c r="C58" s="1" t="s">
        <v>46</v>
      </c>
      <c r="D58" s="13" t="s">
        <v>197</v>
      </c>
      <c r="E58" s="13" t="s">
        <v>198</v>
      </c>
      <c r="F58" s="12" t="s">
        <v>116</v>
      </c>
      <c r="G58" s="5"/>
      <c r="H58" s="40">
        <v>496</v>
      </c>
      <c r="I58" s="41">
        <v>481</v>
      </c>
      <c r="J58" s="42"/>
      <c r="K58" s="42">
        <v>482</v>
      </c>
      <c r="L58" s="43"/>
      <c r="M58" s="53">
        <f t="shared" si="13"/>
        <v>486.33333333333331</v>
      </c>
      <c r="N58" s="24"/>
      <c r="O58" s="49"/>
      <c r="P58" s="42"/>
      <c r="Q58" s="42"/>
      <c r="R58" s="42"/>
      <c r="S58" s="43"/>
      <c r="T58" s="32">
        <f t="shared" si="14"/>
        <v>486.33333333333331</v>
      </c>
      <c r="V58"/>
    </row>
    <row r="59" spans="1:22" s="19" customFormat="1" ht="19.2" customHeight="1" x14ac:dyDescent="0.35">
      <c r="A59" s="12">
        <f t="shared" si="12"/>
        <v>18</v>
      </c>
      <c r="B59" s="1" t="s">
        <v>113</v>
      </c>
      <c r="C59" s="1" t="s">
        <v>49</v>
      </c>
      <c r="D59" s="13" t="s">
        <v>201</v>
      </c>
      <c r="E59" s="13" t="s">
        <v>143</v>
      </c>
      <c r="F59" s="12" t="s">
        <v>116</v>
      </c>
      <c r="G59" s="5"/>
      <c r="H59" s="40"/>
      <c r="I59" s="41">
        <v>482</v>
      </c>
      <c r="J59" s="42">
        <v>477</v>
      </c>
      <c r="K59" s="42">
        <v>477</v>
      </c>
      <c r="L59" s="43"/>
      <c r="M59" s="53">
        <f t="shared" si="13"/>
        <v>478.66666666666669</v>
      </c>
      <c r="N59" s="24"/>
      <c r="O59" s="49"/>
      <c r="P59" s="42"/>
      <c r="Q59" s="42"/>
      <c r="R59" s="42"/>
      <c r="S59" s="43"/>
      <c r="T59" s="32">
        <f t="shared" si="14"/>
        <v>478.66666666666669</v>
      </c>
      <c r="V59"/>
    </row>
    <row r="60" spans="1:22" s="19" customFormat="1" ht="19.2" customHeight="1" x14ac:dyDescent="0.35">
      <c r="A60" s="12">
        <f t="shared" si="12"/>
        <v>20</v>
      </c>
      <c r="B60" s="1" t="s">
        <v>113</v>
      </c>
      <c r="C60" s="1" t="s">
        <v>46</v>
      </c>
      <c r="D60" s="13" t="s">
        <v>202</v>
      </c>
      <c r="E60" s="13" t="s">
        <v>203</v>
      </c>
      <c r="F60" s="12" t="s">
        <v>116</v>
      </c>
      <c r="G60" s="5"/>
      <c r="H60" s="40">
        <v>469</v>
      </c>
      <c r="I60" s="41">
        <v>469</v>
      </c>
      <c r="J60" s="42">
        <v>485</v>
      </c>
      <c r="K60" s="42">
        <v>486</v>
      </c>
      <c r="L60" s="43">
        <v>448</v>
      </c>
      <c r="M60" s="53">
        <f t="shared" si="13"/>
        <v>471.4</v>
      </c>
      <c r="N60" s="24"/>
      <c r="O60" s="49"/>
      <c r="P60" s="42"/>
      <c r="Q60" s="42"/>
      <c r="R60" s="42"/>
      <c r="S60" s="43"/>
      <c r="T60" s="32">
        <f t="shared" si="14"/>
        <v>480</v>
      </c>
      <c r="V60"/>
    </row>
    <row r="61" spans="1:22" s="19" customFormat="1" ht="18.600000000000001" customHeight="1" x14ac:dyDescent="0.35">
      <c r="A61" s="12">
        <f t="shared" si="12"/>
        <v>21</v>
      </c>
      <c r="B61" s="1" t="s">
        <v>113</v>
      </c>
      <c r="C61" s="1" t="s">
        <v>46</v>
      </c>
      <c r="D61" s="13" t="s">
        <v>204</v>
      </c>
      <c r="E61" s="13" t="s">
        <v>48</v>
      </c>
      <c r="F61" s="12" t="s">
        <v>205</v>
      </c>
      <c r="G61" s="5"/>
      <c r="H61" s="40">
        <v>475</v>
      </c>
      <c r="I61" s="41">
        <v>492</v>
      </c>
      <c r="J61" s="42">
        <v>455</v>
      </c>
      <c r="K61" s="42">
        <v>479</v>
      </c>
      <c r="L61" s="43">
        <v>439</v>
      </c>
      <c r="M61" s="53">
        <f t="shared" si="13"/>
        <v>468</v>
      </c>
      <c r="N61" s="24"/>
      <c r="O61" s="49"/>
      <c r="P61" s="42"/>
      <c r="Q61" s="42"/>
      <c r="R61" s="42"/>
      <c r="S61" s="43"/>
      <c r="T61" s="32">
        <f t="shared" si="14"/>
        <v>482</v>
      </c>
      <c r="V61"/>
    </row>
    <row r="62" spans="1:22" s="19" customFormat="1" ht="18.600000000000001" customHeight="1" x14ac:dyDescent="0.35">
      <c r="A62" s="12">
        <f t="shared" si="12"/>
        <v>22</v>
      </c>
      <c r="B62" s="1" t="s">
        <v>113</v>
      </c>
      <c r="C62" s="1" t="s">
        <v>46</v>
      </c>
      <c r="D62" s="13" t="s">
        <v>206</v>
      </c>
      <c r="E62" s="13" t="s">
        <v>32</v>
      </c>
      <c r="F62" s="12" t="s">
        <v>116</v>
      </c>
      <c r="G62" s="5"/>
      <c r="H62" s="40">
        <v>376</v>
      </c>
      <c r="I62" s="41">
        <v>455</v>
      </c>
      <c r="J62" s="42">
        <v>462</v>
      </c>
      <c r="K62" s="42">
        <v>454</v>
      </c>
      <c r="L62" s="43">
        <v>468</v>
      </c>
      <c r="M62" s="53">
        <f t="shared" si="13"/>
        <v>443</v>
      </c>
      <c r="N62" s="24"/>
      <c r="O62" s="49"/>
      <c r="P62" s="42"/>
      <c r="Q62" s="42"/>
      <c r="R62" s="42"/>
      <c r="S62" s="43"/>
      <c r="T62" s="32">
        <f t="shared" si="14"/>
        <v>461.66666666666669</v>
      </c>
      <c r="V62"/>
    </row>
    <row r="63" spans="1:22" s="19" customFormat="1" ht="19.2" customHeight="1" x14ac:dyDescent="0.35">
      <c r="A63" s="12">
        <f t="shared" si="12"/>
        <v>23</v>
      </c>
      <c r="B63" s="1" t="s">
        <v>113</v>
      </c>
      <c r="C63" s="1" t="s">
        <v>49</v>
      </c>
      <c r="D63" s="13" t="s">
        <v>209</v>
      </c>
      <c r="E63" s="13" t="s">
        <v>210</v>
      </c>
      <c r="F63" s="12" t="s">
        <v>22</v>
      </c>
      <c r="G63" s="5"/>
      <c r="H63" s="40">
        <v>410</v>
      </c>
      <c r="I63" s="41">
        <v>451</v>
      </c>
      <c r="J63" s="42">
        <v>293</v>
      </c>
      <c r="K63" s="42">
        <v>396</v>
      </c>
      <c r="L63" s="43">
        <v>438</v>
      </c>
      <c r="M63" s="53">
        <f t="shared" si="13"/>
        <v>397.6</v>
      </c>
      <c r="N63" s="24"/>
      <c r="O63" s="49"/>
      <c r="P63" s="42"/>
      <c r="Q63" s="42"/>
      <c r="R63" s="42"/>
      <c r="S63" s="43"/>
      <c r="T63" s="32">
        <f t="shared" si="14"/>
        <v>433</v>
      </c>
      <c r="V63"/>
    </row>
    <row r="64" spans="1:22" s="19" customFormat="1" ht="19.2" customHeight="1" x14ac:dyDescent="0.35">
      <c r="A64" s="12">
        <f t="shared" si="12"/>
        <v>24</v>
      </c>
      <c r="B64" s="4" t="s">
        <v>113</v>
      </c>
      <c r="C64" s="1" t="s">
        <v>46</v>
      </c>
      <c r="D64" s="13" t="s">
        <v>207</v>
      </c>
      <c r="E64" s="13" t="s">
        <v>208</v>
      </c>
      <c r="F64" s="12" t="s">
        <v>27</v>
      </c>
      <c r="G64" s="5"/>
      <c r="H64" s="40">
        <v>405</v>
      </c>
      <c r="I64" s="41"/>
      <c r="J64" s="42">
        <v>389</v>
      </c>
      <c r="K64" s="42"/>
      <c r="L64" s="43"/>
      <c r="M64" s="53">
        <f t="shared" si="13"/>
        <v>397</v>
      </c>
      <c r="N64" s="24"/>
      <c r="O64" s="49"/>
      <c r="P64" s="42"/>
      <c r="Q64" s="42"/>
      <c r="R64" s="42"/>
      <c r="S64" s="43"/>
      <c r="T64" s="32" t="e">
        <f t="shared" si="14"/>
        <v>#NUM!</v>
      </c>
      <c r="V64"/>
    </row>
    <row r="65" spans="1:22" s="19" customFormat="1" ht="19.2" customHeight="1" x14ac:dyDescent="0.35">
      <c r="A65" s="12">
        <v>24</v>
      </c>
      <c r="B65" s="4" t="s">
        <v>113</v>
      </c>
      <c r="C65" s="1" t="s">
        <v>46</v>
      </c>
      <c r="D65" s="13" t="s">
        <v>199</v>
      </c>
      <c r="E65" s="13" t="s">
        <v>200</v>
      </c>
      <c r="F65" s="12" t="s">
        <v>177</v>
      </c>
      <c r="G65" s="5"/>
      <c r="H65" s="44"/>
      <c r="I65" s="45"/>
      <c r="J65" s="46"/>
      <c r="K65" s="46">
        <v>496</v>
      </c>
      <c r="L65" s="47">
        <v>493</v>
      </c>
      <c r="M65" s="53"/>
      <c r="N65" s="24"/>
      <c r="O65" s="57"/>
      <c r="P65" s="55"/>
      <c r="Q65" s="55"/>
      <c r="R65" s="55"/>
      <c r="S65" s="56"/>
      <c r="T65" s="32"/>
      <c r="V65"/>
    </row>
    <row r="66" spans="1:22" s="19" customFormat="1" ht="19.2" customHeight="1" x14ac:dyDescent="0.35">
      <c r="A66" s="12">
        <v>25</v>
      </c>
      <c r="B66" s="4" t="s">
        <v>113</v>
      </c>
      <c r="C66" s="1" t="s">
        <v>46</v>
      </c>
      <c r="D66" s="13" t="s">
        <v>239</v>
      </c>
      <c r="E66" s="13" t="s">
        <v>240</v>
      </c>
      <c r="F66" s="12" t="s">
        <v>241</v>
      </c>
      <c r="G66" s="5"/>
      <c r="H66" s="44"/>
      <c r="I66" s="45"/>
      <c r="J66" s="46"/>
      <c r="K66" s="46">
        <v>495</v>
      </c>
      <c r="L66" s="47"/>
      <c r="M66" s="53"/>
      <c r="N66" s="24"/>
      <c r="O66" s="57"/>
      <c r="P66" s="55"/>
      <c r="Q66" s="55"/>
      <c r="R66" s="55"/>
      <c r="S66" s="56"/>
      <c r="T66" s="32"/>
      <c r="V66"/>
    </row>
    <row r="67" spans="1:22" s="19" customFormat="1" ht="19.2" customHeight="1" x14ac:dyDescent="0.35">
      <c r="A67" s="12">
        <v>26</v>
      </c>
      <c r="B67" s="4" t="s">
        <v>113</v>
      </c>
      <c r="C67" s="1" t="s">
        <v>46</v>
      </c>
      <c r="D67" s="13" t="s">
        <v>245</v>
      </c>
      <c r="E67" s="13" t="s">
        <v>66</v>
      </c>
      <c r="F67" s="12" t="s">
        <v>22</v>
      </c>
      <c r="G67" s="5"/>
      <c r="H67" s="44"/>
      <c r="I67" s="45"/>
      <c r="J67" s="46"/>
      <c r="K67" s="46">
        <v>496</v>
      </c>
      <c r="L67" s="47">
        <v>447</v>
      </c>
      <c r="M67" s="53">
        <f>AVERAGE(H67:L67)</f>
        <v>471.5</v>
      </c>
      <c r="N67" s="24"/>
      <c r="O67" s="50"/>
      <c r="P67" s="46"/>
      <c r="Q67" s="46"/>
      <c r="R67" s="46"/>
      <c r="S67" s="47"/>
      <c r="T67" s="32" t="e">
        <f>AVERAGE(LARGE(H67:L67,1),LARGE(H67:L67,2),LARGE(H67:L67,3))</f>
        <v>#NUM!</v>
      </c>
      <c r="V67"/>
    </row>
    <row r="68" spans="1:22" s="19" customFormat="1" ht="4.95" customHeight="1" x14ac:dyDescent="0.3">
      <c r="A68" s="6"/>
      <c r="B68" s="6"/>
      <c r="C68" s="6"/>
      <c r="D68" s="6"/>
      <c r="E68" s="6"/>
      <c r="F68" s="7"/>
      <c r="G68" s="7"/>
      <c r="H68" s="7"/>
      <c r="I68" s="21"/>
      <c r="J68" s="7"/>
      <c r="K68" s="7"/>
      <c r="L68" s="7"/>
      <c r="M68" s="54"/>
      <c r="N68" s="52"/>
      <c r="O68" s="7"/>
      <c r="P68" s="7"/>
      <c r="Q68" s="7"/>
      <c r="R68" s="7"/>
      <c r="S68" s="7"/>
      <c r="T68" s="7"/>
      <c r="V68"/>
    </row>
    <row r="69" spans="1:22" s="19" customFormat="1" ht="19.2" customHeight="1" x14ac:dyDescent="0.35">
      <c r="A69" s="12">
        <f t="shared" ref="A69" si="15">_xlfn.RANK.EQ(M69,$M$69:$M$88,0)</f>
        <v>1</v>
      </c>
      <c r="B69" s="1" t="s">
        <v>113</v>
      </c>
      <c r="C69" s="15" t="s">
        <v>95</v>
      </c>
      <c r="D69" s="13" t="s">
        <v>211</v>
      </c>
      <c r="E69" s="13" t="s">
        <v>212</v>
      </c>
      <c r="F69" s="12" t="s">
        <v>116</v>
      </c>
      <c r="G69" s="16"/>
      <c r="H69" s="36">
        <v>546</v>
      </c>
      <c r="I69" s="37">
        <v>553</v>
      </c>
      <c r="J69" s="38">
        <v>544</v>
      </c>
      <c r="K69" s="38">
        <v>550</v>
      </c>
      <c r="L69" s="39">
        <v>546</v>
      </c>
      <c r="M69" s="53">
        <f t="shared" ref="M69" si="16">AVERAGE(H69:L69)</f>
        <v>547.79999999999995</v>
      </c>
      <c r="N69" s="24"/>
      <c r="O69" s="48">
        <v>544</v>
      </c>
      <c r="P69" s="38">
        <v>549</v>
      </c>
      <c r="Q69" s="38">
        <v>550</v>
      </c>
      <c r="R69" s="38"/>
      <c r="S69" s="39"/>
      <c r="T69" s="32">
        <f t="shared" ref="T69" si="17">AVERAGE(LARGE(H69:L69,1),LARGE(H69:L69,2),LARGE(H69:L69,3))</f>
        <v>549.66666666666663</v>
      </c>
      <c r="V69"/>
    </row>
    <row r="70" spans="1:22" s="19" customFormat="1" ht="19.2" customHeight="1" x14ac:dyDescent="0.35">
      <c r="A70" s="12">
        <f t="shared" ref="A70:A88" si="18">_xlfn.RANK.EQ(M70,$M$69:$M$88,0)</f>
        <v>2</v>
      </c>
      <c r="B70" s="1" t="s">
        <v>113</v>
      </c>
      <c r="C70" s="15" t="s">
        <v>92</v>
      </c>
      <c r="D70" s="13" t="s">
        <v>213</v>
      </c>
      <c r="E70" s="13" t="s">
        <v>104</v>
      </c>
      <c r="F70" s="12" t="s">
        <v>120</v>
      </c>
      <c r="G70" s="16"/>
      <c r="H70" s="40">
        <v>543</v>
      </c>
      <c r="I70" s="41">
        <v>528</v>
      </c>
      <c r="J70" s="42">
        <v>545</v>
      </c>
      <c r="K70" s="42">
        <v>538</v>
      </c>
      <c r="L70" s="43">
        <v>542</v>
      </c>
      <c r="M70" s="53">
        <f t="shared" ref="M70:M88" si="19">AVERAGE(H70:L70)</f>
        <v>539.20000000000005</v>
      </c>
      <c r="N70" s="24"/>
      <c r="O70" s="49">
        <v>528</v>
      </c>
      <c r="P70" s="42">
        <v>542</v>
      </c>
      <c r="Q70" s="42">
        <v>530</v>
      </c>
      <c r="R70" s="42"/>
      <c r="S70" s="43"/>
      <c r="T70" s="32">
        <f t="shared" ref="T70:T88" si="20">AVERAGE(LARGE(H70:L70,1),LARGE(H70:L70,2),LARGE(H70:L70,3))</f>
        <v>543.33333333333337</v>
      </c>
      <c r="V70"/>
    </row>
    <row r="71" spans="1:22" s="19" customFormat="1" ht="19.2" customHeight="1" x14ac:dyDescent="0.35">
      <c r="A71" s="12">
        <f t="shared" si="18"/>
        <v>3</v>
      </c>
      <c r="B71" s="1" t="s">
        <v>113</v>
      </c>
      <c r="C71" s="15" t="s">
        <v>95</v>
      </c>
      <c r="D71" s="13" t="s">
        <v>214</v>
      </c>
      <c r="E71" s="13" t="s">
        <v>215</v>
      </c>
      <c r="F71" s="12" t="s">
        <v>177</v>
      </c>
      <c r="G71" s="16"/>
      <c r="H71" s="40">
        <v>539</v>
      </c>
      <c r="I71" s="41">
        <v>543</v>
      </c>
      <c r="J71" s="42">
        <v>532</v>
      </c>
      <c r="K71" s="42">
        <v>546</v>
      </c>
      <c r="L71" s="43">
        <v>530</v>
      </c>
      <c r="M71" s="53">
        <f t="shared" si="19"/>
        <v>538</v>
      </c>
      <c r="N71" s="24"/>
      <c r="O71" s="49">
        <v>540</v>
      </c>
      <c r="P71" s="42">
        <v>544</v>
      </c>
      <c r="Q71" s="42">
        <v>537</v>
      </c>
      <c r="R71" s="42"/>
      <c r="S71" s="43"/>
      <c r="T71" s="32">
        <f t="shared" si="20"/>
        <v>542.66666666666663</v>
      </c>
      <c r="V71"/>
    </row>
    <row r="72" spans="1:22" s="19" customFormat="1" ht="19.2" customHeight="1" x14ac:dyDescent="0.35">
      <c r="A72" s="12">
        <f t="shared" si="18"/>
        <v>4</v>
      </c>
      <c r="B72" s="1" t="s">
        <v>113</v>
      </c>
      <c r="C72" s="15" t="s">
        <v>92</v>
      </c>
      <c r="D72" s="13" t="s">
        <v>50</v>
      </c>
      <c r="E72" s="13" t="s">
        <v>218</v>
      </c>
      <c r="F72" s="12" t="s">
        <v>22</v>
      </c>
      <c r="G72" s="16"/>
      <c r="H72" s="40">
        <v>548</v>
      </c>
      <c r="I72" s="41">
        <v>531</v>
      </c>
      <c r="J72" s="42">
        <v>525</v>
      </c>
      <c r="K72" s="42">
        <v>528</v>
      </c>
      <c r="L72" s="43">
        <v>542</v>
      </c>
      <c r="M72" s="53">
        <f t="shared" si="19"/>
        <v>534.79999999999995</v>
      </c>
      <c r="N72" s="24"/>
      <c r="O72" s="49">
        <v>508</v>
      </c>
      <c r="P72" s="42">
        <v>532</v>
      </c>
      <c r="Q72" s="42">
        <v>524</v>
      </c>
      <c r="R72" s="42"/>
      <c r="S72" s="43"/>
      <c r="T72" s="32">
        <f t="shared" si="20"/>
        <v>540.33333333333337</v>
      </c>
      <c r="V72"/>
    </row>
    <row r="73" spans="1:22" s="19" customFormat="1" ht="19.2" customHeight="1" x14ac:dyDescent="0.35">
      <c r="A73" s="12">
        <f t="shared" si="18"/>
        <v>5</v>
      </c>
      <c r="B73" s="1" t="s">
        <v>113</v>
      </c>
      <c r="C73" s="15" t="s">
        <v>95</v>
      </c>
      <c r="D73" s="13" t="s">
        <v>219</v>
      </c>
      <c r="E73" s="13" t="s">
        <v>166</v>
      </c>
      <c r="F73" s="12" t="s">
        <v>120</v>
      </c>
      <c r="G73" s="16"/>
      <c r="H73" s="40">
        <v>536</v>
      </c>
      <c r="I73" s="41">
        <v>525</v>
      </c>
      <c r="J73" s="42">
        <v>535</v>
      </c>
      <c r="K73" s="42">
        <v>537</v>
      </c>
      <c r="L73" s="43">
        <v>535</v>
      </c>
      <c r="M73" s="53">
        <f t="shared" si="19"/>
        <v>533.6</v>
      </c>
      <c r="N73" s="24"/>
      <c r="O73" s="49"/>
      <c r="P73" s="42"/>
      <c r="Q73" s="42"/>
      <c r="R73" s="42"/>
      <c r="S73" s="43"/>
      <c r="T73" s="32">
        <f t="shared" si="20"/>
        <v>536</v>
      </c>
      <c r="V73"/>
    </row>
    <row r="74" spans="1:22" s="19" customFormat="1" ht="19.2" customHeight="1" x14ac:dyDescent="0.35">
      <c r="A74" s="12">
        <f t="shared" si="18"/>
        <v>6</v>
      </c>
      <c r="B74" s="1" t="s">
        <v>113</v>
      </c>
      <c r="C74" s="15" t="s">
        <v>92</v>
      </c>
      <c r="D74" s="13" t="s">
        <v>216</v>
      </c>
      <c r="E74" s="13" t="s">
        <v>217</v>
      </c>
      <c r="F74" s="12" t="s">
        <v>120</v>
      </c>
      <c r="G74" s="16"/>
      <c r="H74" s="40">
        <v>539</v>
      </c>
      <c r="I74" s="41">
        <v>541</v>
      </c>
      <c r="J74" s="42">
        <v>525</v>
      </c>
      <c r="K74" s="42">
        <v>519</v>
      </c>
      <c r="L74" s="43">
        <v>531</v>
      </c>
      <c r="M74" s="53">
        <f t="shared" si="19"/>
        <v>531</v>
      </c>
      <c r="N74" s="24"/>
      <c r="O74" s="49"/>
      <c r="P74" s="42"/>
      <c r="Q74" s="42"/>
      <c r="R74" s="42"/>
      <c r="S74" s="43"/>
      <c r="T74" s="32">
        <f t="shared" si="20"/>
        <v>537</v>
      </c>
      <c r="V74"/>
    </row>
    <row r="75" spans="1:22" s="19" customFormat="1" ht="19.2" customHeight="1" x14ac:dyDescent="0.35">
      <c r="A75" s="12">
        <f t="shared" si="18"/>
        <v>7</v>
      </c>
      <c r="B75" s="1" t="s">
        <v>113</v>
      </c>
      <c r="C75" s="15" t="s">
        <v>92</v>
      </c>
      <c r="D75" s="13" t="s">
        <v>220</v>
      </c>
      <c r="E75" s="13" t="s">
        <v>166</v>
      </c>
      <c r="F75" s="12" t="s">
        <v>120</v>
      </c>
      <c r="G75" s="16"/>
      <c r="H75" s="40">
        <v>515</v>
      </c>
      <c r="I75" s="41">
        <v>537</v>
      </c>
      <c r="J75" s="42"/>
      <c r="K75" s="42">
        <v>536</v>
      </c>
      <c r="L75" s="43">
        <v>517</v>
      </c>
      <c r="M75" s="53">
        <f t="shared" si="19"/>
        <v>526.25</v>
      </c>
      <c r="N75" s="24"/>
      <c r="O75" s="49"/>
      <c r="P75" s="42"/>
      <c r="Q75" s="42"/>
      <c r="R75" s="42"/>
      <c r="S75" s="43"/>
      <c r="T75" s="32">
        <f t="shared" si="20"/>
        <v>530</v>
      </c>
      <c r="V75"/>
    </row>
    <row r="76" spans="1:22" s="19" customFormat="1" ht="19.2" customHeight="1" x14ac:dyDescent="0.35">
      <c r="A76" s="12">
        <f t="shared" si="18"/>
        <v>8</v>
      </c>
      <c r="B76" s="1" t="s">
        <v>113</v>
      </c>
      <c r="C76" s="15" t="s">
        <v>95</v>
      </c>
      <c r="D76" s="13" t="s">
        <v>221</v>
      </c>
      <c r="E76" s="13" t="s">
        <v>122</v>
      </c>
      <c r="F76" s="12" t="s">
        <v>177</v>
      </c>
      <c r="G76" s="16"/>
      <c r="H76" s="40">
        <v>529</v>
      </c>
      <c r="I76" s="41">
        <v>521</v>
      </c>
      <c r="J76" s="42">
        <v>525</v>
      </c>
      <c r="K76" s="42">
        <v>521</v>
      </c>
      <c r="L76" s="43">
        <v>507</v>
      </c>
      <c r="M76" s="53">
        <f t="shared" si="19"/>
        <v>520.6</v>
      </c>
      <c r="N76" s="24"/>
      <c r="O76" s="49"/>
      <c r="P76" s="42"/>
      <c r="Q76" s="42"/>
      <c r="R76" s="42"/>
      <c r="S76" s="43"/>
      <c r="T76" s="32">
        <f t="shared" si="20"/>
        <v>525</v>
      </c>
      <c r="V76"/>
    </row>
    <row r="77" spans="1:22" s="19" customFormat="1" ht="19.2" customHeight="1" x14ac:dyDescent="0.35">
      <c r="A77" s="12">
        <f t="shared" si="18"/>
        <v>9</v>
      </c>
      <c r="B77" s="1" t="s">
        <v>113</v>
      </c>
      <c r="C77" s="15" t="s">
        <v>92</v>
      </c>
      <c r="D77" s="13" t="s">
        <v>224</v>
      </c>
      <c r="E77" s="13" t="s">
        <v>225</v>
      </c>
      <c r="F77" s="12" t="s">
        <v>22</v>
      </c>
      <c r="G77" s="16"/>
      <c r="H77" s="40">
        <v>504</v>
      </c>
      <c r="I77" s="41">
        <v>519</v>
      </c>
      <c r="J77" s="42"/>
      <c r="K77" s="42"/>
      <c r="L77" s="43">
        <v>536</v>
      </c>
      <c r="M77" s="53">
        <f t="shared" si="19"/>
        <v>519.66666666666663</v>
      </c>
      <c r="N77" s="24"/>
      <c r="O77" s="49"/>
      <c r="P77" s="42"/>
      <c r="Q77" s="42"/>
      <c r="R77" s="42"/>
      <c r="S77" s="43"/>
      <c r="T77" s="32">
        <f t="shared" si="20"/>
        <v>519.66666666666663</v>
      </c>
      <c r="V77"/>
    </row>
    <row r="78" spans="1:22" s="19" customFormat="1" ht="19.2" customHeight="1" x14ac:dyDescent="0.35">
      <c r="A78" s="12">
        <f t="shared" si="18"/>
        <v>10</v>
      </c>
      <c r="B78" s="1" t="s">
        <v>113</v>
      </c>
      <c r="C78" s="15" t="s">
        <v>92</v>
      </c>
      <c r="D78" s="13" t="s">
        <v>222</v>
      </c>
      <c r="E78" s="13" t="s">
        <v>154</v>
      </c>
      <c r="F78" s="12" t="s">
        <v>116</v>
      </c>
      <c r="G78" s="16"/>
      <c r="H78" s="40">
        <v>517</v>
      </c>
      <c r="I78" s="41">
        <v>526</v>
      </c>
      <c r="J78" s="42">
        <v>509</v>
      </c>
      <c r="K78" s="42">
        <v>516</v>
      </c>
      <c r="L78" s="43">
        <v>525</v>
      </c>
      <c r="M78" s="53">
        <f t="shared" si="19"/>
        <v>518.6</v>
      </c>
      <c r="N78" s="24"/>
      <c r="O78" s="49"/>
      <c r="P78" s="42"/>
      <c r="Q78" s="42"/>
      <c r="R78" s="42"/>
      <c r="S78" s="43"/>
      <c r="T78" s="32">
        <f t="shared" si="20"/>
        <v>522.66666666666663</v>
      </c>
      <c r="V78"/>
    </row>
    <row r="79" spans="1:22" s="19" customFormat="1" ht="19.2" customHeight="1" x14ac:dyDescent="0.35">
      <c r="A79" s="12">
        <f t="shared" si="18"/>
        <v>11</v>
      </c>
      <c r="B79" s="1" t="s">
        <v>113</v>
      </c>
      <c r="C79" s="15" t="s">
        <v>95</v>
      </c>
      <c r="D79" s="13" t="s">
        <v>226</v>
      </c>
      <c r="E79" s="13" t="s">
        <v>227</v>
      </c>
      <c r="F79" s="12" t="s">
        <v>22</v>
      </c>
      <c r="G79" s="16"/>
      <c r="H79" s="40">
        <v>519</v>
      </c>
      <c r="I79" s="41">
        <v>511</v>
      </c>
      <c r="J79" s="42">
        <v>494</v>
      </c>
      <c r="K79" s="42">
        <v>524</v>
      </c>
      <c r="L79" s="43">
        <v>521</v>
      </c>
      <c r="M79" s="53">
        <f t="shared" si="19"/>
        <v>513.79999999999995</v>
      </c>
      <c r="N79" s="24"/>
      <c r="O79" s="49"/>
      <c r="P79" s="42"/>
      <c r="Q79" s="42"/>
      <c r="R79" s="42"/>
      <c r="S79" s="43"/>
      <c r="T79" s="32">
        <f t="shared" si="20"/>
        <v>521.33333333333337</v>
      </c>
      <c r="V79"/>
    </row>
    <row r="80" spans="1:22" s="19" customFormat="1" ht="19.2" customHeight="1" x14ac:dyDescent="0.35">
      <c r="A80" s="12">
        <f t="shared" si="18"/>
        <v>12</v>
      </c>
      <c r="B80" s="1" t="s">
        <v>113</v>
      </c>
      <c r="C80" s="15" t="s">
        <v>92</v>
      </c>
      <c r="D80" s="13" t="s">
        <v>132</v>
      </c>
      <c r="E80" s="13" t="s">
        <v>225</v>
      </c>
      <c r="F80" s="12" t="s">
        <v>116</v>
      </c>
      <c r="G80" s="16"/>
      <c r="H80" s="40">
        <v>522</v>
      </c>
      <c r="I80" s="41"/>
      <c r="J80" s="42">
        <v>498</v>
      </c>
      <c r="K80" s="42">
        <v>513</v>
      </c>
      <c r="L80" s="43">
        <v>514</v>
      </c>
      <c r="M80" s="53">
        <f t="shared" si="19"/>
        <v>511.75</v>
      </c>
      <c r="N80" s="24"/>
      <c r="O80" s="49"/>
      <c r="P80" s="42"/>
      <c r="Q80" s="42"/>
      <c r="R80" s="42"/>
      <c r="S80" s="43"/>
      <c r="T80" s="32">
        <f t="shared" si="20"/>
        <v>516.33333333333337</v>
      </c>
      <c r="V80"/>
    </row>
    <row r="81" spans="1:22" s="19" customFormat="1" ht="19.2" customHeight="1" x14ac:dyDescent="0.35">
      <c r="A81" s="12">
        <f t="shared" si="18"/>
        <v>13</v>
      </c>
      <c r="B81" s="1" t="s">
        <v>113</v>
      </c>
      <c r="C81" s="15" t="s">
        <v>95</v>
      </c>
      <c r="D81" s="13" t="s">
        <v>180</v>
      </c>
      <c r="E81" s="13" t="s">
        <v>228</v>
      </c>
      <c r="F81" s="12" t="s">
        <v>22</v>
      </c>
      <c r="G81" s="16"/>
      <c r="H81" s="40">
        <v>509</v>
      </c>
      <c r="I81" s="41">
        <v>506</v>
      </c>
      <c r="J81" s="42">
        <v>501</v>
      </c>
      <c r="K81" s="42">
        <v>511</v>
      </c>
      <c r="L81" s="43">
        <v>512</v>
      </c>
      <c r="M81" s="53">
        <f t="shared" si="19"/>
        <v>507.8</v>
      </c>
      <c r="N81" s="24"/>
      <c r="O81" s="49"/>
      <c r="P81" s="42"/>
      <c r="Q81" s="42"/>
      <c r="R81" s="42"/>
      <c r="S81" s="43"/>
      <c r="T81" s="32">
        <f t="shared" si="20"/>
        <v>510.66666666666669</v>
      </c>
      <c r="V81"/>
    </row>
    <row r="82" spans="1:22" s="19" customFormat="1" ht="19.2" customHeight="1" x14ac:dyDescent="0.35">
      <c r="A82" s="12">
        <f t="shared" si="18"/>
        <v>14</v>
      </c>
      <c r="B82" s="1" t="s">
        <v>113</v>
      </c>
      <c r="C82" s="15" t="s">
        <v>95</v>
      </c>
      <c r="D82" s="13" t="s">
        <v>223</v>
      </c>
      <c r="E82" s="13" t="s">
        <v>37</v>
      </c>
      <c r="F82" s="12" t="s">
        <v>120</v>
      </c>
      <c r="G82" s="16"/>
      <c r="H82" s="40">
        <v>519</v>
      </c>
      <c r="I82" s="41">
        <v>510</v>
      </c>
      <c r="J82" s="42">
        <v>521</v>
      </c>
      <c r="K82" s="42">
        <v>498</v>
      </c>
      <c r="L82" s="43">
        <v>453</v>
      </c>
      <c r="M82" s="53">
        <f t="shared" si="19"/>
        <v>500.2</v>
      </c>
      <c r="N82" s="24"/>
      <c r="O82" s="49"/>
      <c r="P82" s="42"/>
      <c r="Q82" s="42"/>
      <c r="R82" s="42"/>
      <c r="S82" s="43"/>
      <c r="T82" s="32">
        <f t="shared" si="20"/>
        <v>516.66666666666663</v>
      </c>
      <c r="V82"/>
    </row>
    <row r="83" spans="1:22" s="19" customFormat="1" ht="19.2" customHeight="1" x14ac:dyDescent="0.35">
      <c r="A83" s="12">
        <f t="shared" si="18"/>
        <v>15</v>
      </c>
      <c r="B83" s="1" t="s">
        <v>113</v>
      </c>
      <c r="C83" s="15" t="s">
        <v>92</v>
      </c>
      <c r="D83" s="13" t="s">
        <v>229</v>
      </c>
      <c r="E83" s="13" t="s">
        <v>45</v>
      </c>
      <c r="F83" s="12" t="s">
        <v>71</v>
      </c>
      <c r="G83" s="16"/>
      <c r="H83" s="40">
        <v>484</v>
      </c>
      <c r="I83" s="41">
        <v>496</v>
      </c>
      <c r="J83" s="42">
        <v>488</v>
      </c>
      <c r="K83" s="42"/>
      <c r="L83" s="43"/>
      <c r="M83" s="53">
        <f t="shared" si="19"/>
        <v>489.33333333333331</v>
      </c>
      <c r="N83" s="24"/>
      <c r="O83" s="49"/>
      <c r="P83" s="42"/>
      <c r="Q83" s="42"/>
      <c r="R83" s="42"/>
      <c r="S83" s="43"/>
      <c r="T83" s="32">
        <f t="shared" si="20"/>
        <v>489.33333333333331</v>
      </c>
      <c r="V83"/>
    </row>
    <row r="84" spans="1:22" s="19" customFormat="1" ht="19.2" customHeight="1" x14ac:dyDescent="0.35">
      <c r="A84" s="12">
        <f t="shared" si="18"/>
        <v>16</v>
      </c>
      <c r="B84" s="1" t="s">
        <v>113</v>
      </c>
      <c r="C84" s="15" t="s">
        <v>95</v>
      </c>
      <c r="D84" s="13" t="s">
        <v>230</v>
      </c>
      <c r="E84" s="13" t="s">
        <v>154</v>
      </c>
      <c r="F84" s="12" t="s">
        <v>120</v>
      </c>
      <c r="G84" s="16"/>
      <c r="H84" s="40"/>
      <c r="I84" s="41">
        <v>474</v>
      </c>
      <c r="J84" s="42">
        <v>487</v>
      </c>
      <c r="K84" s="42"/>
      <c r="L84" s="43"/>
      <c r="M84" s="53">
        <f t="shared" si="19"/>
        <v>480.5</v>
      </c>
      <c r="N84" s="24"/>
      <c r="O84" s="49"/>
      <c r="P84" s="42"/>
      <c r="Q84" s="42"/>
      <c r="R84" s="42"/>
      <c r="S84" s="43"/>
      <c r="T84" s="32" t="e">
        <f t="shared" si="20"/>
        <v>#NUM!</v>
      </c>
      <c r="V84"/>
    </row>
    <row r="85" spans="1:22" s="19" customFormat="1" ht="18" x14ac:dyDescent="0.35">
      <c r="A85" s="12">
        <f t="shared" si="18"/>
        <v>17</v>
      </c>
      <c r="B85" s="1" t="s">
        <v>113</v>
      </c>
      <c r="C85" s="15" t="s">
        <v>92</v>
      </c>
      <c r="D85" s="13" t="s">
        <v>233</v>
      </c>
      <c r="E85" s="13" t="s">
        <v>212</v>
      </c>
      <c r="F85" s="12" t="s">
        <v>116</v>
      </c>
      <c r="G85" s="16"/>
      <c r="H85" s="40">
        <v>484</v>
      </c>
      <c r="I85" s="41">
        <v>436</v>
      </c>
      <c r="J85" s="42">
        <v>482</v>
      </c>
      <c r="K85" s="42">
        <v>507</v>
      </c>
      <c r="L85" s="43">
        <v>488</v>
      </c>
      <c r="M85" s="53">
        <f t="shared" si="19"/>
        <v>479.4</v>
      </c>
      <c r="N85" s="24"/>
      <c r="O85" s="49"/>
      <c r="P85" s="42"/>
      <c r="Q85" s="42"/>
      <c r="R85" s="42"/>
      <c r="S85" s="43"/>
      <c r="T85" s="32">
        <f t="shared" si="20"/>
        <v>493</v>
      </c>
      <c r="V85"/>
    </row>
    <row r="86" spans="1:22" s="19" customFormat="1" ht="18" x14ac:dyDescent="0.35">
      <c r="A86" s="12">
        <f t="shared" si="18"/>
        <v>18</v>
      </c>
      <c r="B86" s="1" t="s">
        <v>113</v>
      </c>
      <c r="C86" s="15" t="s">
        <v>92</v>
      </c>
      <c r="D86" s="13" t="s">
        <v>231</v>
      </c>
      <c r="E86" s="13" t="s">
        <v>232</v>
      </c>
      <c r="F86" s="12" t="s">
        <v>71</v>
      </c>
      <c r="G86" s="16"/>
      <c r="H86" s="40">
        <v>458</v>
      </c>
      <c r="I86" s="41">
        <v>461</v>
      </c>
      <c r="J86" s="42">
        <v>486</v>
      </c>
      <c r="K86" s="42">
        <v>454</v>
      </c>
      <c r="L86" s="43">
        <v>466</v>
      </c>
      <c r="M86" s="53">
        <f t="shared" si="19"/>
        <v>465</v>
      </c>
      <c r="N86" s="24"/>
      <c r="O86" s="49"/>
      <c r="P86" s="42"/>
      <c r="Q86" s="42"/>
      <c r="R86" s="42"/>
      <c r="S86" s="43"/>
      <c r="T86" s="32">
        <f t="shared" si="20"/>
        <v>471</v>
      </c>
      <c r="V86"/>
    </row>
    <row r="87" spans="1:22" s="19" customFormat="1" ht="18" x14ac:dyDescent="0.35">
      <c r="A87" s="12">
        <f t="shared" si="18"/>
        <v>19</v>
      </c>
      <c r="B87" s="1" t="s">
        <v>113</v>
      </c>
      <c r="C87" s="15" t="s">
        <v>92</v>
      </c>
      <c r="D87" s="13" t="s">
        <v>234</v>
      </c>
      <c r="E87" s="13" t="s">
        <v>235</v>
      </c>
      <c r="F87" s="12" t="s">
        <v>22</v>
      </c>
      <c r="G87" s="16"/>
      <c r="H87" s="40">
        <v>462</v>
      </c>
      <c r="I87" s="41">
        <v>449</v>
      </c>
      <c r="J87" s="42">
        <v>488</v>
      </c>
      <c r="K87" s="42">
        <v>457</v>
      </c>
      <c r="L87" s="43">
        <v>463</v>
      </c>
      <c r="M87" s="53">
        <f t="shared" si="19"/>
        <v>463.8</v>
      </c>
      <c r="N87" s="24"/>
      <c r="O87" s="49"/>
      <c r="P87" s="42"/>
      <c r="Q87" s="42"/>
      <c r="R87" s="42"/>
      <c r="S87" s="43"/>
      <c r="T87" s="32">
        <f t="shared" si="20"/>
        <v>471</v>
      </c>
      <c r="V87"/>
    </row>
    <row r="88" spans="1:22" s="19" customFormat="1" ht="18" customHeight="1" x14ac:dyDescent="0.35">
      <c r="A88" s="12">
        <f t="shared" si="18"/>
        <v>20</v>
      </c>
      <c r="B88" s="1" t="s">
        <v>113</v>
      </c>
      <c r="C88" s="15" t="s">
        <v>92</v>
      </c>
      <c r="D88" s="13" t="s">
        <v>236</v>
      </c>
      <c r="E88" s="13" t="s">
        <v>237</v>
      </c>
      <c r="F88" s="12" t="s">
        <v>22</v>
      </c>
      <c r="G88" s="16"/>
      <c r="H88" s="44">
        <v>425</v>
      </c>
      <c r="I88" s="45"/>
      <c r="J88" s="46"/>
      <c r="K88" s="46"/>
      <c r="L88" s="47">
        <v>492</v>
      </c>
      <c r="M88" s="53">
        <f t="shared" si="19"/>
        <v>458.5</v>
      </c>
      <c r="N88" s="23"/>
      <c r="O88" s="50"/>
      <c r="P88" s="46"/>
      <c r="Q88" s="46"/>
      <c r="R88" s="46"/>
      <c r="S88" s="47"/>
      <c r="T88" s="32" t="e">
        <f t="shared" si="20"/>
        <v>#NUM!</v>
      </c>
      <c r="V88"/>
    </row>
  </sheetData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rowBreaks count="2" manualBreakCount="2">
    <brk id="33" max="16383" man="1"/>
    <brk id="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CARABINA</vt:lpstr>
      <vt:lpstr>PISTOLA</vt:lpstr>
      <vt:lpstr>CARABINA!Titoli_stampa</vt:lpstr>
      <vt:lpstr>PISTOLA!Titoli_stampa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Tiziano</dc:creator>
  <cp:keywords/>
  <dc:description/>
  <cp:lastModifiedBy>Daniele Pusinich</cp:lastModifiedBy>
  <cp:revision/>
  <dcterms:created xsi:type="dcterms:W3CDTF">2022-02-22T10:23:57Z</dcterms:created>
  <dcterms:modified xsi:type="dcterms:W3CDTF">2023-09-06T22:30:56Z</dcterms:modified>
  <cp:category/>
  <cp:contentStatus/>
</cp:coreProperties>
</file>